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форма 1" sheetId="1" r:id="rId1"/>
    <sheet name="Лист1.2." sheetId="2" r:id="rId2"/>
    <sheet name="форма 2" sheetId="3" r:id="rId3"/>
  </sheets>
  <definedNames/>
  <calcPr fullCalcOnLoad="1"/>
</workbook>
</file>

<file path=xl/sharedStrings.xml><?xml version="1.0" encoding="utf-8"?>
<sst xmlns="http://schemas.openxmlformats.org/spreadsheetml/2006/main" count="684" uniqueCount="143">
  <si>
    <t>Приложение 1.2. к к постановлению администрации Быстринского муниципального района от «31» мая 2022 № 188 «Об утверждении Перечня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Эссовскому сельскому поселению на 2023 - 2025 годы, в редакции постановления администрации быстринского района от 11.12.2023 №П-476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</si>
  <si>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
в Камчатском крае на 2014-2043 годы по Эссовскому сельскому поселению на 2023 - 2025 годы</t>
  </si>
  <si>
    <t>Код МКД</t>
  </si>
  <si>
    <t>Код конструктивного элемента (системы)</t>
  </si>
  <si>
    <t>Код работы (услуги)</t>
  </si>
  <si>
    <t>№ п/п</t>
  </si>
  <si>
    <t>Адрес МКД</t>
  </si>
  <si>
    <t>Способ формирования фонда капитального ремонта (РО - счет регионального оператора, СС- специальный счет)</t>
  </si>
  <si>
    <t>Год постройки</t>
  </si>
  <si>
    <t xml:space="preserve">Год завершения последнего капитального ремонта </t>
  </si>
  <si>
    <t>Код многоквартирного дома</t>
  </si>
  <si>
    <t>Количество этажей</t>
  </si>
  <si>
    <t>Общая площадь МКД, всего</t>
  </si>
  <si>
    <t>в том числе, общая площадь жилых (нежилых) помещений:</t>
  </si>
  <si>
    <t>Общая площадь крыши</t>
  </si>
  <si>
    <t>Количество жителей, зарегистрированныХ в МКД на  дату утверждения краткосрочного плана</t>
  </si>
  <si>
    <t>Вид работ по капитальному ремонту общего имущества многоквартирного дома</t>
  </si>
  <si>
    <t>стоимость услуг и (или) работ по капитальному ремонту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</si>
  <si>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</si>
  <si>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</si>
  <si>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</si>
  <si>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Cтоимость работ</t>
  </si>
  <si>
    <t>в том числе:</t>
  </si>
  <si>
    <t>за счет средств Фонда содействия реформированию жилищно-коммунального Хозяйства</t>
  </si>
  <si>
    <t>за счет средств краевого бюджета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</si>
  <si>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</si>
  <si>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</si>
  <si>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</si>
  <si>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</si>
  <si>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</si>
  <si>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</si>
  <si>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</si>
  <si>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</si>
  <si>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</si>
  <si>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</si>
  <si>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</si>
  <si>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</si>
  <si>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</si>
  <si>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</si>
  <si>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</si>
  <si>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</si>
  <si>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</si>
  <si>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</si>
  <si>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</si>
  <si>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</si>
  <si>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</si>
  <si>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</si>
  <si>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</si>
  <si>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</si>
  <si>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</si>
  <si>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</si>
  <si>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</si>
  <si>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</si>
  <si>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X</t>
  </si>
  <si>
    <t xml:space="preserve">Всего по Эссовскому сельскому поселению за период 2023 - 2025 годов </t>
  </si>
  <si>
    <t>2023</t>
  </si>
  <si>
    <t>2.2</t>
  </si>
  <si>
    <t>Итого по Эссовскому сельскому поселению</t>
  </si>
  <si>
    <t>4100026</t>
  </si>
  <si>
    <t>410002610</t>
  </si>
  <si>
    <t>2.2.1</t>
  </si>
  <si>
    <t>с. Эссо, ул. 40 лет Победы, д. 2</t>
  </si>
  <si>
    <t>РО</t>
  </si>
  <si>
    <t>29.26</t>
  </si>
  <si>
    <t>Разработка ПСД ремонта фасада</t>
  </si>
  <si>
    <t>31.12.2023</t>
  </si>
  <si>
    <t>Итого по многоквартирному дому</t>
  </si>
  <si>
    <t>4100032</t>
  </si>
  <si>
    <t>41000322</t>
  </si>
  <si>
    <t>2.2.2</t>
  </si>
  <si>
    <t>с. Эссо, ул. Комсомольская, д. 9</t>
  </si>
  <si>
    <t>Ремонт ВДИС электроснабжения</t>
  </si>
  <si>
    <t>4100035</t>
  </si>
  <si>
    <t>41000356</t>
  </si>
  <si>
    <t>2.2.3</t>
  </si>
  <si>
    <t>с. Эссо, ул. Мостовая, д. 12</t>
  </si>
  <si>
    <t>Разработка ПСД ВДИС водоотведения</t>
  </si>
  <si>
    <t>41000352</t>
  </si>
  <si>
    <t>Разработка ПСД ВДИС электроснабжения</t>
  </si>
  <si>
    <t>4100038</t>
  </si>
  <si>
    <t>41000382</t>
  </si>
  <si>
    <t>2.2.4</t>
  </si>
  <si>
    <t>с. Эссо, ул. Мостовая, д. 16</t>
  </si>
  <si>
    <t>4100049</t>
  </si>
  <si>
    <t>41000492</t>
  </si>
  <si>
    <t>2.2.5</t>
  </si>
  <si>
    <t>с. Эссо, мкр. Солнечный, д. 17</t>
  </si>
  <si>
    <t>2024</t>
  </si>
  <si>
    <t>4100031</t>
  </si>
  <si>
    <t>410003151</t>
  </si>
  <si>
    <t>с. Эссо, ул. Комсомольская, д. 7</t>
  </si>
  <si>
    <t>Разработка ПСД ВДИС холодного водоснабжения</t>
  </si>
  <si>
    <t>31.12.2024</t>
  </si>
  <si>
    <t>4100036</t>
  </si>
  <si>
    <t>410003611</t>
  </si>
  <si>
    <t>с. Эссо, ул. Мостовая, д. 13а</t>
  </si>
  <si>
    <t>Разработка ПСД ремонта фундамента</t>
  </si>
  <si>
    <t>41000362</t>
  </si>
  <si>
    <t>2025</t>
  </si>
  <si>
    <t>51</t>
  </si>
  <si>
    <t>Ремонт ВДИС холодного водоснабжения</t>
  </si>
  <si>
    <t>31.12.2025</t>
  </si>
  <si>
    <t>Приложение 1.2. к к постановлению администрации Быстринского муниципального района от «31» мая 2022 № 188 «Об утверждении Перечня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Эссовскому сельскому поселению на 2023 - 2025 годы, в редакции постановления администрации быстринского района от 11.12.2023 № П-476</t>
  </si>
  <si>
    <t>1.2.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Эссовскому сельскому поселению на 2023 - 2025 годы, работы на которых будут проводится при выделении дополнительного финансирования</t>
  </si>
  <si>
    <t>справочно: период региональной программы</t>
  </si>
  <si>
    <t>Итого по Эссовскому сельскому поселению за  2025 год:</t>
  </si>
  <si>
    <t>с. Эссо, мкр. Солнечный, д. 13</t>
  </si>
  <si>
    <t>-</t>
  </si>
  <si>
    <t>2023-2025</t>
  </si>
  <si>
    <t>разработка ПСД ВДИС холодного водоснабжения</t>
  </si>
  <si>
    <t>с. Эссо, ул. Комсомольская, д. 10а</t>
  </si>
  <si>
    <t>разработка ПСД ВДИС горячего водоснабжения</t>
  </si>
  <si>
    <t>разработка ПСД ВДИС теплоснабжения</t>
  </si>
  <si>
    <t>с. Эссо, ул. Мостовая, д. 14</t>
  </si>
  <si>
    <t>ремонта фасада</t>
  </si>
  <si>
    <t>ремонт холодного водоснабжения</t>
  </si>
  <si>
    <t>с. Эссо, ул. Мостовая, д. 18</t>
  </si>
  <si>
    <t>с. Эссо, ул. Нагорная д. 6</t>
  </si>
  <si>
    <t>разработка ПСД ремонта крыши</t>
  </si>
  <si>
    <t>ремонт крыши</t>
  </si>
  <si>
    <t>ремонт ВДИС теплоснабжения</t>
  </si>
  <si>
    <t>ремонт ВДИС электроснабжения</t>
  </si>
  <si>
    <t>ремонт ВДИС водоснабжения горячего</t>
  </si>
  <si>
    <t>ремонт ВДИС холодного водоснабжения</t>
  </si>
  <si>
    <t>ремонт ВДИС водоотведения</t>
  </si>
  <si>
    <t>ремонт фасада</t>
  </si>
  <si>
    <t>с. Эссо, ул. Лесная, д. 10Б</t>
  </si>
  <si>
    <t>2. Планируемые показатели выполнения краткосрочного плана реализации региональной программы капитального ремонта общего имущества многоквартирных домов в Камчатском крае на 2014-2043 годы по Эссовскому сельскому поселению на 2023 - 2025 годы</t>
  </si>
  <si>
    <t>Планируемый год проведения капитального ремонта</t>
  </si>
  <si>
    <t>Количество жителей, зарегистрированных в МКД на дату утверждения краткосрочного плана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</si>
  <si>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</si>
  <si>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</si>
  <si>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</si>
  <si>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</si>
  <si>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</si>
  <si>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</si>
  <si>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всего:</t>
  </si>
  <si>
    <t>кв.м.</t>
  </si>
  <si>
    <t>ед.</t>
  </si>
  <si>
    <t>Эссовское сельское поселение</t>
  </si>
  <si>
    <t xml:space="preserve">2023 год </t>
  </si>
  <si>
    <t xml:space="preserve">2024 год </t>
  </si>
  <si>
    <t xml:space="preserve">2025 год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</si>
</sst>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#0"/>
    <numFmt numFmtId="167" formatCode="000.0000"/>
    <numFmt numFmtId="168" formatCode="dd/mm/yy"/>
    <numFmt numFmtId="169" formatCode="dd/mm/yyyy"/>
    <numFmt numFmtId="170" formatCode="#,##0.000"/>
    <numFmt numFmtId="171" formatCode="#,##0"/>
  </numFmts>
  <fonts count="10">
    <font>
      <sz val="10"/>
      <name val="Arial"/>
      <family val="0"/>
    </font>
    <font>
      <sz val="9"/>
      <name val="Arial"/>
      <family val="0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 vertical="top" wrapText="1"/>
      <protection/>
    </xf>
    <xf numFmtId="165" fontId="1" fillId="0" borderId="0" xfId="0" applyNumberFormat="1" applyFont="1" applyFill="1" applyBorder="1" applyAlignment="1" applyProtection="1">
      <alignment horizontal="left" vertical="top" wrapText="1"/>
      <protection/>
    </xf>
    <xf numFmtId="165" fontId="1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textRotation="90" wrapText="1"/>
    </xf>
    <xf numFmtId="165" fontId="3" fillId="0" borderId="1" xfId="0" applyNumberFormat="1" applyFont="1" applyBorder="1" applyAlignment="1">
      <alignment horizontal="center" vertical="center" textRotation="90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textRotation="90" wrapText="1"/>
      <protection/>
    </xf>
    <xf numFmtId="165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 applyProtection="1">
      <alignment horizontal="left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6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left" vertical="center" wrapText="1"/>
      <protection/>
    </xf>
    <xf numFmtId="166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 vertical="top" wrapText="1"/>
      <protection/>
    </xf>
    <xf numFmtId="165" fontId="1" fillId="0" borderId="0" xfId="0" applyNumberFormat="1" applyFont="1" applyFill="1" applyBorder="1" applyAlignment="1" applyProtection="1">
      <alignment horizontal="center" vertical="top" wrapText="1"/>
      <protection/>
    </xf>
    <xf numFmtId="165" fontId="3" fillId="0" borderId="1" xfId="0" applyNumberFormat="1" applyFont="1" applyFill="1" applyBorder="1" applyAlignment="1">
      <alignment horizontal="center" vertical="center" textRotation="90" wrapText="1"/>
    </xf>
    <xf numFmtId="164" fontId="3" fillId="0" borderId="1" xfId="0" applyNumberFormat="1" applyFont="1" applyFill="1" applyBorder="1" applyAlignment="1" applyProtection="1">
      <alignment horizontal="center" vertical="top" wrapText="1"/>
      <protection/>
    </xf>
    <xf numFmtId="164" fontId="1" fillId="0" borderId="1" xfId="0" applyNumberFormat="1" applyFont="1" applyFill="1" applyBorder="1" applyAlignment="1" applyProtection="1">
      <alignment horizontal="center" vertical="top" wrapText="1"/>
      <protection/>
    </xf>
    <xf numFmtId="167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left" vertical="center" wrapText="1"/>
      <protection/>
    </xf>
    <xf numFmtId="165" fontId="3" fillId="0" borderId="1" xfId="0" applyNumberFormat="1" applyFont="1" applyFill="1" applyBorder="1" applyAlignment="1" applyProtection="1">
      <alignment horizontal="center" vertical="center" wrapText="1"/>
      <protection/>
    </xf>
    <xf numFmtId="166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168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center" vertical="top" wrapText="1"/>
      <protection/>
    </xf>
    <xf numFmtId="169" fontId="7" fillId="2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6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Border="1" applyAlignment="1" applyProtection="1">
      <alignment horizontal="center" vertical="top" wrapText="1"/>
      <protection/>
    </xf>
    <xf numFmtId="165" fontId="3" fillId="0" borderId="1" xfId="0" applyNumberFormat="1" applyFont="1" applyFill="1" applyBorder="1" applyAlignment="1" applyProtection="1">
      <alignment horizontal="center" vertical="top" wrapText="1"/>
      <protection/>
    </xf>
    <xf numFmtId="164" fontId="3" fillId="0" borderId="1" xfId="0" applyNumberFormat="1" applyFont="1" applyFill="1" applyBorder="1" applyAlignment="1" applyProtection="1">
      <alignment horizontal="center" vertical="top" wrapText="1"/>
      <protection/>
    </xf>
    <xf numFmtId="165" fontId="3" fillId="0" borderId="1" xfId="0" applyNumberFormat="1" applyFont="1" applyFill="1" applyBorder="1" applyAlignment="1" applyProtection="1">
      <alignment horizontal="left" vertical="top" wrapText="1"/>
      <protection/>
    </xf>
    <xf numFmtId="170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left" vertical="top" wrapText="1"/>
      <protection/>
    </xf>
    <xf numFmtId="164" fontId="3" fillId="0" borderId="0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 applyProtection="1">
      <alignment horizontal="left" vertical="top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left" vertical="center" wrapText="1"/>
      <protection/>
    </xf>
    <xf numFmtId="165" fontId="6" fillId="0" borderId="1" xfId="0" applyNumberFormat="1" applyFont="1" applyFill="1" applyBorder="1" applyAlignment="1" applyProtection="1">
      <alignment horizontal="center" vertical="center" wrapText="1"/>
      <protection/>
    </xf>
    <xf numFmtId="171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9" fillId="0" borderId="1" xfId="0" applyNumberFormat="1" applyFont="1" applyFill="1" applyBorder="1" applyAlignment="1" applyProtection="1">
      <alignment horizontal="left" vertical="center" wrapText="1"/>
      <protection/>
    </xf>
    <xf numFmtId="165" fontId="8" fillId="0" borderId="1" xfId="0" applyNumberFormat="1" applyFont="1" applyFill="1" applyBorder="1" applyAlignment="1" applyProtection="1">
      <alignment horizontal="center" vertical="center" wrapText="1"/>
      <protection/>
    </xf>
    <xf numFmtId="171" fontId="8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zoomScale="85" zoomScaleNormal="85" workbookViewId="0" topLeftCell="A16">
      <selection activeCell="AB1" sqref="AB1"/>
    </sheetView>
  </sheetViews>
  <sheetFormatPr defaultColWidth="9.140625" defaultRowHeight="12.75"/>
  <cols>
    <col min="1" max="1" width="1.7109375" style="1" customWidth="1"/>
    <col min="2" max="4" width="8.421875" style="1" hidden="1" customWidth="1"/>
    <col min="5" max="5" width="8.421875" style="1" customWidth="1"/>
    <col min="6" max="6" width="33.57421875" style="1" customWidth="1"/>
    <col min="7" max="7" width="8.421875" style="1" customWidth="1"/>
    <col min="8" max="10" width="5.00390625" style="1" customWidth="1"/>
    <col min="11" max="11" width="3.421875" style="1" customWidth="1"/>
    <col min="12" max="14" width="11.7109375" style="2" customWidth="1"/>
    <col min="15" max="15" width="11.7109375" style="1" customWidth="1"/>
    <col min="16" max="16" width="33.57421875" style="1" customWidth="1"/>
    <col min="17" max="24" width="11.7109375" style="2" customWidth="1"/>
    <col min="25" max="25" width="8.421875" style="1" customWidth="1"/>
    <col min="26" max="26" width="4.57421875" style="1" customWidth="1"/>
    <col min="27" max="16384" width="9.140625" style="1" customWidth="1"/>
  </cols>
  <sheetData>
    <row r="1" spans="1:26" ht="120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3"/>
      <c r="P1" s="3"/>
      <c r="Q1" s="4"/>
      <c r="R1" s="4"/>
      <c r="S1" s="4"/>
      <c r="T1" s="4"/>
      <c r="U1" s="4"/>
      <c r="V1" s="5" t="s">
        <v>0</v>
      </c>
      <c r="W1" s="5"/>
      <c r="X1" s="5"/>
      <c r="Y1" s="5"/>
      <c r="Z1" s="3"/>
    </row>
    <row r="2" spans="1:26" ht="49.5" customHeight="1">
      <c r="A2" s="3"/>
      <c r="B2" s="3"/>
      <c r="C2" s="3"/>
      <c r="D2" s="3"/>
      <c r="E2" s="6" t="s">
        <v>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3"/>
    </row>
    <row r="3" spans="1:26" ht="15" customHeight="1">
      <c r="A3" s="3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9" t="s">
        <v>12</v>
      </c>
      <c r="M3" s="9" t="s">
        <v>13</v>
      </c>
      <c r="N3" s="9" t="s">
        <v>14</v>
      </c>
      <c r="O3" s="8" t="s">
        <v>15</v>
      </c>
      <c r="P3" s="8" t="s">
        <v>16</v>
      </c>
      <c r="Q3" s="10" t="s">
        <v>17</v>
      </c>
      <c r="R3" s="10"/>
      <c r="S3" s="10"/>
      <c r="T3" s="10"/>
      <c r="U3" s="10"/>
      <c r="V3" s="10"/>
      <c r="W3" s="9" t="s">
        <v>18</v>
      </c>
      <c r="X3" s="9" t="s">
        <v>19</v>
      </c>
      <c r="Y3" s="8" t="s">
        <v>20</v>
      </c>
      <c r="Z3" s="3"/>
    </row>
    <row r="4" spans="1:26" ht="15" customHeight="1">
      <c r="A4" s="3"/>
      <c r="B4" s="7"/>
      <c r="C4" s="7"/>
      <c r="D4" s="7"/>
      <c r="E4" s="7"/>
      <c r="F4" s="7"/>
      <c r="G4" s="8"/>
      <c r="H4" s="8"/>
      <c r="I4" s="8"/>
      <c r="J4" s="8"/>
      <c r="K4" s="8"/>
      <c r="L4" s="9"/>
      <c r="M4" s="9"/>
      <c r="N4" s="9"/>
      <c r="O4" s="8"/>
      <c r="P4" s="8"/>
      <c r="Q4" s="9" t="s">
        <v>21</v>
      </c>
      <c r="R4" s="10" t="s">
        <v>22</v>
      </c>
      <c r="S4" s="10"/>
      <c r="T4" s="10"/>
      <c r="U4" s="10"/>
      <c r="V4" s="10"/>
      <c r="W4" s="9"/>
      <c r="X4" s="9"/>
      <c r="Y4" s="8"/>
      <c r="Z4" s="3"/>
    </row>
    <row r="5" spans="1:26" ht="124.5" customHeight="1">
      <c r="A5" s="3"/>
      <c r="B5" s="7"/>
      <c r="C5" s="7"/>
      <c r="D5" s="7"/>
      <c r="E5" s="7"/>
      <c r="F5" s="7"/>
      <c r="G5" s="8"/>
      <c r="H5" s="8"/>
      <c r="I5" s="8"/>
      <c r="J5" s="8"/>
      <c r="K5" s="8"/>
      <c r="L5" s="9"/>
      <c r="M5" s="9"/>
      <c r="N5" s="9"/>
      <c r="O5" s="8"/>
      <c r="P5" s="8"/>
      <c r="Q5" s="9"/>
      <c r="R5" s="11" t="s">
        <v>23</v>
      </c>
      <c r="S5" s="11" t="s">
        <v>24</v>
      </c>
      <c r="T5" s="11" t="s">
        <v>25</v>
      </c>
      <c r="U5" s="11" t="s">
        <v>26</v>
      </c>
      <c r="V5" s="11" t="s">
        <v>27</v>
      </c>
      <c r="W5" s="9"/>
      <c r="X5" s="9"/>
      <c r="Y5" s="8"/>
      <c r="Z5" s="3"/>
    </row>
    <row r="6" spans="1:26" ht="15" customHeight="1">
      <c r="A6" s="3"/>
      <c r="B6" s="7"/>
      <c r="C6" s="7"/>
      <c r="D6" s="7"/>
      <c r="E6" s="7"/>
      <c r="F6" s="7"/>
      <c r="G6" s="8"/>
      <c r="H6" s="8"/>
      <c r="I6" s="8"/>
      <c r="J6" s="8"/>
      <c r="K6" s="8"/>
      <c r="L6" s="12" t="s">
        <v>28</v>
      </c>
      <c r="M6" s="12" t="s">
        <v>28</v>
      </c>
      <c r="N6" s="12" t="s">
        <v>28</v>
      </c>
      <c r="O6" s="13" t="s">
        <v>29</v>
      </c>
      <c r="P6" s="13"/>
      <c r="Q6" s="12" t="s">
        <v>30</v>
      </c>
      <c r="R6" s="12" t="s">
        <v>30</v>
      </c>
      <c r="S6" s="12" t="s">
        <v>30</v>
      </c>
      <c r="T6" s="12" t="s">
        <v>30</v>
      </c>
      <c r="U6" s="12" t="s">
        <v>30</v>
      </c>
      <c r="V6" s="12" t="s">
        <v>30</v>
      </c>
      <c r="W6" s="12" t="s">
        <v>31</v>
      </c>
      <c r="X6" s="12" t="s">
        <v>31</v>
      </c>
      <c r="Y6" s="8"/>
      <c r="Z6" s="3"/>
    </row>
    <row r="7" spans="1:26" ht="15" customHeight="1">
      <c r="A7" s="3"/>
      <c r="B7" s="13"/>
      <c r="C7" s="13"/>
      <c r="D7" s="13"/>
      <c r="E7" s="13" t="s">
        <v>32</v>
      </c>
      <c r="F7" s="13" t="s">
        <v>33</v>
      </c>
      <c r="G7" s="13" t="s">
        <v>34</v>
      </c>
      <c r="H7" s="13" t="s">
        <v>35</v>
      </c>
      <c r="I7" s="13" t="s">
        <v>36</v>
      </c>
      <c r="J7" s="13" t="s">
        <v>37</v>
      </c>
      <c r="K7" s="13" t="s">
        <v>38</v>
      </c>
      <c r="L7" s="12" t="s">
        <v>39</v>
      </c>
      <c r="M7" s="12" t="s">
        <v>40</v>
      </c>
      <c r="N7" s="12" t="s">
        <v>41</v>
      </c>
      <c r="O7" s="13" t="s">
        <v>42</v>
      </c>
      <c r="P7" s="13" t="s">
        <v>43</v>
      </c>
      <c r="Q7" s="12" t="s">
        <v>44</v>
      </c>
      <c r="R7" s="12" t="s">
        <v>45</v>
      </c>
      <c r="S7" s="12" t="s">
        <v>46</v>
      </c>
      <c r="T7" s="12" t="s">
        <v>47</v>
      </c>
      <c r="U7" s="12" t="s">
        <v>48</v>
      </c>
      <c r="V7" s="12" t="s">
        <v>49</v>
      </c>
      <c r="W7" s="12" t="s">
        <v>50</v>
      </c>
      <c r="X7" s="12" t="s">
        <v>51</v>
      </c>
      <c r="Y7" s="13" t="s">
        <v>52</v>
      </c>
      <c r="Z7" s="3"/>
    </row>
    <row r="8" spans="1:26" ht="24" customHeight="1">
      <c r="A8" s="3"/>
      <c r="B8" s="14" t="s">
        <v>53</v>
      </c>
      <c r="C8" s="14" t="s">
        <v>53</v>
      </c>
      <c r="D8" s="14" t="s">
        <v>53</v>
      </c>
      <c r="E8" s="15" t="s">
        <v>53</v>
      </c>
      <c r="F8" s="14" t="s">
        <v>54</v>
      </c>
      <c r="G8" s="15" t="s">
        <v>53</v>
      </c>
      <c r="H8" s="15" t="s">
        <v>53</v>
      </c>
      <c r="I8" s="15" t="s">
        <v>53</v>
      </c>
      <c r="J8" s="15" t="s">
        <v>53</v>
      </c>
      <c r="K8" s="15" t="s">
        <v>53</v>
      </c>
      <c r="L8" s="16">
        <v>8148.14</v>
      </c>
      <c r="M8" s="16">
        <v>7333.7</v>
      </c>
      <c r="N8" s="16">
        <v>5919.4</v>
      </c>
      <c r="O8" s="17">
        <v>372</v>
      </c>
      <c r="P8" s="15" t="s">
        <v>53</v>
      </c>
      <c r="Q8" s="16">
        <v>9716446.69</v>
      </c>
      <c r="R8" s="16">
        <v>0</v>
      </c>
      <c r="S8" s="16">
        <v>0</v>
      </c>
      <c r="T8" s="16">
        <v>0</v>
      </c>
      <c r="U8" s="16">
        <v>9716446.69</v>
      </c>
      <c r="V8" s="16">
        <v>0</v>
      </c>
      <c r="W8" s="16" t="s">
        <v>53</v>
      </c>
      <c r="X8" s="16" t="s">
        <v>53</v>
      </c>
      <c r="Y8" s="15" t="s">
        <v>53</v>
      </c>
      <c r="Z8" s="3"/>
    </row>
    <row r="9" spans="1:26" ht="15" customHeight="1">
      <c r="A9" s="3"/>
      <c r="B9" s="14"/>
      <c r="C9" s="14"/>
      <c r="D9" s="14"/>
      <c r="E9" s="15"/>
      <c r="F9" s="14"/>
      <c r="G9" s="15"/>
      <c r="H9" s="15"/>
      <c r="I9" s="15"/>
      <c r="J9" s="15"/>
      <c r="K9" s="15"/>
      <c r="L9" s="4"/>
      <c r="M9" s="4"/>
      <c r="N9" s="4"/>
      <c r="O9" s="3"/>
      <c r="P9" s="15" t="s">
        <v>55</v>
      </c>
      <c r="Q9" s="4"/>
      <c r="R9" s="4"/>
      <c r="S9" s="4"/>
      <c r="T9" s="4"/>
      <c r="U9" s="4"/>
      <c r="V9" s="4"/>
      <c r="W9" s="4"/>
      <c r="X9" s="4"/>
      <c r="Y9" s="3"/>
      <c r="Z9" s="3"/>
    </row>
    <row r="10" spans="1:26" ht="22.5" customHeight="1">
      <c r="A10" s="3"/>
      <c r="B10" s="14" t="s">
        <v>53</v>
      </c>
      <c r="C10" s="14" t="s">
        <v>53</v>
      </c>
      <c r="D10" s="14" t="s">
        <v>53</v>
      </c>
      <c r="E10" s="15" t="s">
        <v>56</v>
      </c>
      <c r="F10" s="14" t="s">
        <v>57</v>
      </c>
      <c r="G10" s="15" t="s">
        <v>53</v>
      </c>
      <c r="H10" s="15" t="s">
        <v>53</v>
      </c>
      <c r="I10" s="15" t="s">
        <v>53</v>
      </c>
      <c r="J10" s="15" t="s">
        <v>53</v>
      </c>
      <c r="K10" s="15" t="s">
        <v>53</v>
      </c>
      <c r="L10" s="16">
        <v>3754.34</v>
      </c>
      <c r="M10" s="16">
        <v>3387.5</v>
      </c>
      <c r="N10" s="16">
        <v>2758.2</v>
      </c>
      <c r="O10" s="17">
        <v>156</v>
      </c>
      <c r="P10" s="15" t="s">
        <v>53</v>
      </c>
      <c r="Q10" s="16">
        <v>1888703.69</v>
      </c>
      <c r="R10" s="16">
        <v>0</v>
      </c>
      <c r="S10" s="16">
        <v>0</v>
      </c>
      <c r="T10" s="16">
        <v>0</v>
      </c>
      <c r="U10" s="16">
        <v>1888703.69</v>
      </c>
      <c r="V10" s="16">
        <v>0</v>
      </c>
      <c r="W10" s="16" t="s">
        <v>53</v>
      </c>
      <c r="X10" s="16" t="s">
        <v>53</v>
      </c>
      <c r="Y10" s="15" t="s">
        <v>53</v>
      </c>
      <c r="Z10" s="3"/>
    </row>
    <row r="11" spans="1:26" ht="17.25" customHeight="1">
      <c r="A11" s="3"/>
      <c r="B11" s="18" t="s">
        <v>58</v>
      </c>
      <c r="C11" s="18" t="s">
        <v>59</v>
      </c>
      <c r="D11" s="18" t="s">
        <v>51</v>
      </c>
      <c r="E11" s="13" t="s">
        <v>60</v>
      </c>
      <c r="F11" s="19" t="s">
        <v>61</v>
      </c>
      <c r="G11" s="13" t="s">
        <v>62</v>
      </c>
      <c r="H11" s="13">
        <v>1989</v>
      </c>
      <c r="I11" s="13">
        <v>1989</v>
      </c>
      <c r="J11" s="13" t="s">
        <v>63</v>
      </c>
      <c r="K11" s="13">
        <v>2</v>
      </c>
      <c r="L11" s="12">
        <v>783.7</v>
      </c>
      <c r="M11" s="12">
        <v>710</v>
      </c>
      <c r="N11" s="12">
        <v>588.8</v>
      </c>
      <c r="O11" s="20">
        <v>36</v>
      </c>
      <c r="P11" s="21" t="s">
        <v>64</v>
      </c>
      <c r="Q11" s="12">
        <v>109692</v>
      </c>
      <c r="R11" s="12">
        <v>0</v>
      </c>
      <c r="S11" s="12">
        <v>0</v>
      </c>
      <c r="T11" s="12">
        <v>0</v>
      </c>
      <c r="U11" s="12">
        <v>109692</v>
      </c>
      <c r="V11" s="12">
        <v>0</v>
      </c>
      <c r="W11" s="12">
        <v>139.97</v>
      </c>
      <c r="X11" s="12">
        <v>193.26</v>
      </c>
      <c r="Y11" s="13" t="s">
        <v>65</v>
      </c>
      <c r="Z11" s="3"/>
    </row>
    <row r="12" spans="1:26" ht="15" customHeight="1">
      <c r="A12" s="3"/>
      <c r="B12" s="14" t="s">
        <v>53</v>
      </c>
      <c r="C12" s="14" t="s">
        <v>53</v>
      </c>
      <c r="D12" s="14" t="s">
        <v>53</v>
      </c>
      <c r="E12" s="15" t="s">
        <v>53</v>
      </c>
      <c r="F12" s="14" t="s">
        <v>66</v>
      </c>
      <c r="G12" s="15" t="s">
        <v>53</v>
      </c>
      <c r="H12" s="15" t="s">
        <v>53</v>
      </c>
      <c r="I12" s="15" t="s">
        <v>53</v>
      </c>
      <c r="J12" s="15" t="s">
        <v>53</v>
      </c>
      <c r="K12" s="15" t="s">
        <v>53</v>
      </c>
      <c r="L12" s="16">
        <v>783.7</v>
      </c>
      <c r="M12" s="16">
        <v>710</v>
      </c>
      <c r="N12" s="16">
        <v>588.8</v>
      </c>
      <c r="O12" s="17">
        <v>36</v>
      </c>
      <c r="P12" s="15" t="s">
        <v>53</v>
      </c>
      <c r="Q12" s="16">
        <v>109692</v>
      </c>
      <c r="R12" s="16">
        <v>0</v>
      </c>
      <c r="S12" s="16">
        <v>0</v>
      </c>
      <c r="T12" s="16">
        <v>0</v>
      </c>
      <c r="U12" s="16">
        <v>109692</v>
      </c>
      <c r="V12" s="16">
        <v>0</v>
      </c>
      <c r="W12" s="16" t="s">
        <v>53</v>
      </c>
      <c r="X12" s="16" t="s">
        <v>53</v>
      </c>
      <c r="Y12" s="15" t="s">
        <v>53</v>
      </c>
      <c r="Z12" s="3"/>
    </row>
    <row r="13" spans="1:26" ht="15" customHeight="1">
      <c r="A13" s="3"/>
      <c r="B13" s="18" t="s">
        <v>67</v>
      </c>
      <c r="C13" s="18" t="s">
        <v>68</v>
      </c>
      <c r="D13" s="18" t="s">
        <v>33</v>
      </c>
      <c r="E13" s="13" t="s">
        <v>69</v>
      </c>
      <c r="F13" s="19" t="s">
        <v>70</v>
      </c>
      <c r="G13" s="13" t="s">
        <v>62</v>
      </c>
      <c r="H13" s="13">
        <v>1975</v>
      </c>
      <c r="I13" s="13">
        <v>1975</v>
      </c>
      <c r="J13" s="13" t="s">
        <v>63</v>
      </c>
      <c r="K13" s="13">
        <v>2</v>
      </c>
      <c r="L13" s="12">
        <v>524.14</v>
      </c>
      <c r="M13" s="12">
        <v>496.7</v>
      </c>
      <c r="N13" s="12">
        <v>403</v>
      </c>
      <c r="O13" s="20">
        <v>21</v>
      </c>
      <c r="P13" s="21" t="s">
        <v>71</v>
      </c>
      <c r="Q13" s="12">
        <v>558970</v>
      </c>
      <c r="R13" s="12">
        <v>0</v>
      </c>
      <c r="S13" s="12">
        <v>0</v>
      </c>
      <c r="T13" s="12">
        <v>0</v>
      </c>
      <c r="U13" s="12">
        <v>558970</v>
      </c>
      <c r="V13" s="12">
        <v>0</v>
      </c>
      <c r="W13" s="12">
        <v>1066.45</v>
      </c>
      <c r="X13" s="12">
        <v>2176.31</v>
      </c>
      <c r="Y13" s="13" t="s">
        <v>65</v>
      </c>
      <c r="Z13" s="3"/>
    </row>
    <row r="14" spans="1:26" ht="15" customHeight="1">
      <c r="A14" s="3"/>
      <c r="B14" s="14" t="s">
        <v>53</v>
      </c>
      <c r="C14" s="14" t="s">
        <v>53</v>
      </c>
      <c r="D14" s="14" t="s">
        <v>53</v>
      </c>
      <c r="E14" s="15" t="s">
        <v>53</v>
      </c>
      <c r="F14" s="14" t="s">
        <v>66</v>
      </c>
      <c r="G14" s="15" t="s">
        <v>53</v>
      </c>
      <c r="H14" s="15" t="s">
        <v>53</v>
      </c>
      <c r="I14" s="15" t="s">
        <v>53</v>
      </c>
      <c r="J14" s="15" t="s">
        <v>53</v>
      </c>
      <c r="K14" s="15" t="s">
        <v>53</v>
      </c>
      <c r="L14" s="16">
        <v>524.14</v>
      </c>
      <c r="M14" s="16">
        <v>496.7</v>
      </c>
      <c r="N14" s="16">
        <v>403</v>
      </c>
      <c r="O14" s="17">
        <v>21</v>
      </c>
      <c r="P14" s="15" t="s">
        <v>53</v>
      </c>
      <c r="Q14" s="16">
        <v>558970</v>
      </c>
      <c r="R14" s="16">
        <v>0</v>
      </c>
      <c r="S14" s="16">
        <v>0</v>
      </c>
      <c r="T14" s="16">
        <v>0</v>
      </c>
      <c r="U14" s="16">
        <v>558970</v>
      </c>
      <c r="V14" s="16">
        <v>0</v>
      </c>
      <c r="W14" s="16" t="s">
        <v>53</v>
      </c>
      <c r="X14" s="16" t="s">
        <v>53</v>
      </c>
      <c r="Y14" s="15" t="s">
        <v>53</v>
      </c>
      <c r="Z14" s="3"/>
    </row>
    <row r="15" spans="1:26" ht="15" customHeight="1">
      <c r="A15" s="3"/>
      <c r="B15" s="18" t="s">
        <v>72</v>
      </c>
      <c r="C15" s="18" t="s">
        <v>73</v>
      </c>
      <c r="D15" s="18" t="s">
        <v>51</v>
      </c>
      <c r="E15" s="13" t="s">
        <v>74</v>
      </c>
      <c r="F15" s="19" t="s">
        <v>75</v>
      </c>
      <c r="G15" s="13" t="s">
        <v>62</v>
      </c>
      <c r="H15" s="13">
        <v>1980</v>
      </c>
      <c r="I15" s="13">
        <v>1980</v>
      </c>
      <c r="J15" s="13" t="s">
        <v>63</v>
      </c>
      <c r="K15" s="13">
        <v>2</v>
      </c>
      <c r="L15" s="12">
        <v>841.6</v>
      </c>
      <c r="M15" s="12">
        <v>741.5</v>
      </c>
      <c r="N15" s="12">
        <v>588.8</v>
      </c>
      <c r="O15" s="20">
        <v>36</v>
      </c>
      <c r="P15" s="21" t="s">
        <v>76</v>
      </c>
      <c r="Q15" s="12">
        <v>74945.39</v>
      </c>
      <c r="R15" s="12">
        <v>0</v>
      </c>
      <c r="S15" s="12">
        <v>0</v>
      </c>
      <c r="T15" s="12">
        <v>0</v>
      </c>
      <c r="U15" s="12">
        <v>74945.39</v>
      </c>
      <c r="V15" s="12">
        <v>0</v>
      </c>
      <c r="W15" s="12">
        <v>89.05</v>
      </c>
      <c r="X15" s="12">
        <v>121.27</v>
      </c>
      <c r="Y15" s="13" t="s">
        <v>65</v>
      </c>
      <c r="Z15" s="3"/>
    </row>
    <row r="16" spans="1:26" ht="15" customHeight="1">
      <c r="A16" s="3"/>
      <c r="B16" s="18" t="s">
        <v>72</v>
      </c>
      <c r="C16" s="18" t="s">
        <v>77</v>
      </c>
      <c r="D16" s="18" t="s">
        <v>51</v>
      </c>
      <c r="E16" s="13" t="s">
        <v>74</v>
      </c>
      <c r="F16" s="19" t="s">
        <v>75</v>
      </c>
      <c r="G16" s="13" t="s">
        <v>62</v>
      </c>
      <c r="H16" s="13">
        <v>1980</v>
      </c>
      <c r="I16" s="13">
        <v>1980</v>
      </c>
      <c r="J16" s="13" t="s">
        <v>63</v>
      </c>
      <c r="K16" s="13">
        <v>2</v>
      </c>
      <c r="L16" s="12">
        <v>841.6</v>
      </c>
      <c r="M16" s="12">
        <v>741.5</v>
      </c>
      <c r="N16" s="12">
        <v>588.8</v>
      </c>
      <c r="O16" s="20">
        <v>36</v>
      </c>
      <c r="P16" s="21" t="s">
        <v>78</v>
      </c>
      <c r="Q16" s="12">
        <v>102344.7</v>
      </c>
      <c r="R16" s="12">
        <v>0</v>
      </c>
      <c r="S16" s="12">
        <v>0</v>
      </c>
      <c r="T16" s="12">
        <v>0</v>
      </c>
      <c r="U16" s="12">
        <v>102344.7</v>
      </c>
      <c r="V16" s="12">
        <v>0</v>
      </c>
      <c r="W16" s="12">
        <v>121.61</v>
      </c>
      <c r="X16" s="12">
        <v>164.14</v>
      </c>
      <c r="Y16" s="13" t="s">
        <v>65</v>
      </c>
      <c r="Z16" s="3"/>
    </row>
    <row r="17" spans="1:26" ht="15" customHeight="1">
      <c r="A17" s="3"/>
      <c r="B17" s="14" t="s">
        <v>53</v>
      </c>
      <c r="C17" s="14" t="s">
        <v>53</v>
      </c>
      <c r="D17" s="14" t="s">
        <v>53</v>
      </c>
      <c r="E17" s="15" t="s">
        <v>53</v>
      </c>
      <c r="F17" s="14" t="s">
        <v>66</v>
      </c>
      <c r="G17" s="15" t="s">
        <v>53</v>
      </c>
      <c r="H17" s="15" t="s">
        <v>53</v>
      </c>
      <c r="I17" s="15" t="s">
        <v>53</v>
      </c>
      <c r="J17" s="15" t="s">
        <v>53</v>
      </c>
      <c r="K17" s="15" t="s">
        <v>53</v>
      </c>
      <c r="L17" s="16">
        <v>841.6</v>
      </c>
      <c r="M17" s="16">
        <v>741.5</v>
      </c>
      <c r="N17" s="16">
        <v>588.8</v>
      </c>
      <c r="O17" s="17">
        <v>36</v>
      </c>
      <c r="P17" s="15" t="s">
        <v>53</v>
      </c>
      <c r="Q17" s="16">
        <v>177290.09</v>
      </c>
      <c r="R17" s="16">
        <v>0</v>
      </c>
      <c r="S17" s="16">
        <v>0</v>
      </c>
      <c r="T17" s="16">
        <v>0</v>
      </c>
      <c r="U17" s="16">
        <v>177290.09</v>
      </c>
      <c r="V17" s="16">
        <v>0</v>
      </c>
      <c r="W17" s="16" t="s">
        <v>53</v>
      </c>
      <c r="X17" s="16" t="s">
        <v>53</v>
      </c>
      <c r="Y17" s="15" t="s">
        <v>53</v>
      </c>
      <c r="Z17" s="3"/>
    </row>
    <row r="18" spans="1:26" ht="15" customHeight="1">
      <c r="A18" s="3"/>
      <c r="B18" s="18" t="s">
        <v>79</v>
      </c>
      <c r="C18" s="18" t="s">
        <v>80</v>
      </c>
      <c r="D18" s="18" t="s">
        <v>51</v>
      </c>
      <c r="E18" s="13" t="s">
        <v>81</v>
      </c>
      <c r="F18" s="19" t="s">
        <v>82</v>
      </c>
      <c r="G18" s="13" t="s">
        <v>62</v>
      </c>
      <c r="H18" s="13">
        <v>1981</v>
      </c>
      <c r="I18" s="13">
        <v>1981</v>
      </c>
      <c r="J18" s="13" t="s">
        <v>63</v>
      </c>
      <c r="K18" s="13">
        <v>2</v>
      </c>
      <c r="L18" s="12">
        <v>810.4</v>
      </c>
      <c r="M18" s="12">
        <v>727.9</v>
      </c>
      <c r="N18" s="12">
        <v>588.8</v>
      </c>
      <c r="O18" s="20">
        <v>36</v>
      </c>
      <c r="P18" s="21" t="s">
        <v>78</v>
      </c>
      <c r="Q18" s="12">
        <v>101967.6</v>
      </c>
      <c r="R18" s="12">
        <v>0</v>
      </c>
      <c r="S18" s="12">
        <v>0</v>
      </c>
      <c r="T18" s="12">
        <v>0</v>
      </c>
      <c r="U18" s="12">
        <v>101967.6</v>
      </c>
      <c r="V18" s="12">
        <v>0</v>
      </c>
      <c r="W18" s="12">
        <v>125.82</v>
      </c>
      <c r="X18" s="12">
        <v>164.14</v>
      </c>
      <c r="Y18" s="13" t="s">
        <v>65</v>
      </c>
      <c r="Z18" s="3"/>
    </row>
    <row r="19" spans="1:26" ht="15" customHeight="1">
      <c r="A19" s="3"/>
      <c r="B19" s="14" t="s">
        <v>53</v>
      </c>
      <c r="C19" s="14" t="s">
        <v>53</v>
      </c>
      <c r="D19" s="14" t="s">
        <v>53</v>
      </c>
      <c r="E19" s="15" t="s">
        <v>53</v>
      </c>
      <c r="F19" s="14" t="s">
        <v>66</v>
      </c>
      <c r="G19" s="15" t="s">
        <v>53</v>
      </c>
      <c r="H19" s="15" t="s">
        <v>53</v>
      </c>
      <c r="I19" s="15" t="s">
        <v>53</v>
      </c>
      <c r="J19" s="15" t="s">
        <v>53</v>
      </c>
      <c r="K19" s="15" t="s">
        <v>53</v>
      </c>
      <c r="L19" s="16">
        <v>810.4</v>
      </c>
      <c r="M19" s="16">
        <v>727.9</v>
      </c>
      <c r="N19" s="16">
        <v>588.8</v>
      </c>
      <c r="O19" s="17">
        <v>36</v>
      </c>
      <c r="P19" s="15" t="s">
        <v>53</v>
      </c>
      <c r="Q19" s="16">
        <v>101967.6</v>
      </c>
      <c r="R19" s="16">
        <v>0</v>
      </c>
      <c r="S19" s="16">
        <v>0</v>
      </c>
      <c r="T19" s="16">
        <v>0</v>
      </c>
      <c r="U19" s="16">
        <v>101967.6</v>
      </c>
      <c r="V19" s="16">
        <v>0</v>
      </c>
      <c r="W19" s="16" t="s">
        <v>53</v>
      </c>
      <c r="X19" s="16" t="s">
        <v>53</v>
      </c>
      <c r="Y19" s="15" t="s">
        <v>53</v>
      </c>
      <c r="Z19" s="3"/>
    </row>
    <row r="20" spans="1:26" ht="15" customHeight="1">
      <c r="A20" s="3"/>
      <c r="B20" s="18" t="s">
        <v>83</v>
      </c>
      <c r="C20" s="18" t="s">
        <v>84</v>
      </c>
      <c r="D20" s="18" t="s">
        <v>33</v>
      </c>
      <c r="E20" s="13" t="s">
        <v>85</v>
      </c>
      <c r="F20" s="19" t="s">
        <v>86</v>
      </c>
      <c r="G20" s="13" t="s">
        <v>62</v>
      </c>
      <c r="H20" s="13">
        <v>1983</v>
      </c>
      <c r="I20" s="13">
        <v>1983</v>
      </c>
      <c r="J20" s="13" t="s">
        <v>63</v>
      </c>
      <c r="K20" s="13">
        <v>2</v>
      </c>
      <c r="L20" s="12">
        <v>794.5</v>
      </c>
      <c r="M20" s="12">
        <v>711.4</v>
      </c>
      <c r="N20" s="12">
        <v>588.8</v>
      </c>
      <c r="O20" s="20">
        <v>27</v>
      </c>
      <c r="P20" s="21" t="s">
        <v>71</v>
      </c>
      <c r="Q20" s="12">
        <v>940784</v>
      </c>
      <c r="R20" s="12">
        <v>0</v>
      </c>
      <c r="S20" s="12">
        <v>0</v>
      </c>
      <c r="T20" s="12">
        <v>0</v>
      </c>
      <c r="U20" s="12">
        <v>940784</v>
      </c>
      <c r="V20" s="12">
        <v>0</v>
      </c>
      <c r="W20" s="12">
        <v>1184.12</v>
      </c>
      <c r="X20" s="12">
        <v>2176.31</v>
      </c>
      <c r="Y20" s="13" t="s">
        <v>65</v>
      </c>
      <c r="Z20" s="3"/>
    </row>
    <row r="21" spans="1:26" ht="15" customHeight="1">
      <c r="A21" s="3"/>
      <c r="B21" s="14" t="s">
        <v>53</v>
      </c>
      <c r="C21" s="14" t="s">
        <v>53</v>
      </c>
      <c r="D21" s="14" t="s">
        <v>53</v>
      </c>
      <c r="E21" s="15" t="s">
        <v>53</v>
      </c>
      <c r="F21" s="14" t="s">
        <v>66</v>
      </c>
      <c r="G21" s="15" t="s">
        <v>53</v>
      </c>
      <c r="H21" s="15" t="s">
        <v>53</v>
      </c>
      <c r="I21" s="15" t="s">
        <v>53</v>
      </c>
      <c r="J21" s="15" t="s">
        <v>53</v>
      </c>
      <c r="K21" s="15" t="s">
        <v>53</v>
      </c>
      <c r="L21" s="16">
        <v>794.5</v>
      </c>
      <c r="M21" s="16">
        <v>711.4</v>
      </c>
      <c r="N21" s="16">
        <v>588.8</v>
      </c>
      <c r="O21" s="17">
        <v>27</v>
      </c>
      <c r="P21" s="15" t="s">
        <v>53</v>
      </c>
      <c r="Q21" s="16">
        <v>940784</v>
      </c>
      <c r="R21" s="16">
        <v>0</v>
      </c>
      <c r="S21" s="16">
        <v>0</v>
      </c>
      <c r="T21" s="16">
        <v>0</v>
      </c>
      <c r="U21" s="16">
        <v>940784</v>
      </c>
      <c r="V21" s="16">
        <v>0</v>
      </c>
      <c r="W21" s="16" t="s">
        <v>53</v>
      </c>
      <c r="X21" s="16" t="s">
        <v>53</v>
      </c>
      <c r="Y21" s="15" t="s">
        <v>53</v>
      </c>
      <c r="Z21" s="3"/>
    </row>
    <row r="22" spans="1:26" ht="15" customHeight="1">
      <c r="A22" s="3"/>
      <c r="B22" s="14"/>
      <c r="C22" s="14"/>
      <c r="D22" s="14"/>
      <c r="E22" s="15"/>
      <c r="F22" s="14"/>
      <c r="G22" s="15"/>
      <c r="H22" s="15"/>
      <c r="I22" s="15"/>
      <c r="J22" s="15"/>
      <c r="K22" s="15"/>
      <c r="L22" s="4"/>
      <c r="M22" s="4"/>
      <c r="N22" s="4"/>
      <c r="O22" s="3"/>
      <c r="P22" s="15" t="s">
        <v>87</v>
      </c>
      <c r="Q22" s="4"/>
      <c r="R22" s="4"/>
      <c r="S22" s="4"/>
      <c r="T22" s="4"/>
      <c r="U22" s="4"/>
      <c r="V22" s="4"/>
      <c r="W22" s="4"/>
      <c r="X22" s="4"/>
      <c r="Y22" s="3"/>
      <c r="Z22" s="3"/>
    </row>
    <row r="23" spans="1:26" ht="26.25" customHeight="1">
      <c r="A23" s="3"/>
      <c r="B23" s="14" t="s">
        <v>53</v>
      </c>
      <c r="C23" s="14" t="s">
        <v>53</v>
      </c>
      <c r="D23" s="14" t="s">
        <v>53</v>
      </c>
      <c r="E23" s="15" t="s">
        <v>56</v>
      </c>
      <c r="F23" s="14" t="s">
        <v>57</v>
      </c>
      <c r="G23" s="15" t="s">
        <v>53</v>
      </c>
      <c r="H23" s="15" t="s">
        <v>53</v>
      </c>
      <c r="I23" s="15" t="s">
        <v>53</v>
      </c>
      <c r="J23" s="15" t="s">
        <v>53</v>
      </c>
      <c r="K23" s="15" t="s">
        <v>53</v>
      </c>
      <c r="L23" s="16">
        <v>2181.3</v>
      </c>
      <c r="M23" s="16">
        <v>1966.3</v>
      </c>
      <c r="N23" s="16">
        <v>1580.6</v>
      </c>
      <c r="O23" s="17">
        <v>108</v>
      </c>
      <c r="P23" s="15" t="s">
        <v>53</v>
      </c>
      <c r="Q23" s="16">
        <v>2091372</v>
      </c>
      <c r="R23" s="16">
        <v>0</v>
      </c>
      <c r="S23" s="16">
        <v>0</v>
      </c>
      <c r="T23" s="16">
        <v>0</v>
      </c>
      <c r="U23" s="16">
        <v>2091372</v>
      </c>
      <c r="V23" s="16">
        <v>0</v>
      </c>
      <c r="W23" s="16" t="s">
        <v>53</v>
      </c>
      <c r="X23" s="16" t="s">
        <v>53</v>
      </c>
      <c r="Y23" s="15" t="s">
        <v>53</v>
      </c>
      <c r="Z23" s="3"/>
    </row>
    <row r="24" spans="1:26" ht="24" customHeight="1">
      <c r="A24" s="3"/>
      <c r="B24" s="18" t="s">
        <v>88</v>
      </c>
      <c r="C24" s="18" t="s">
        <v>89</v>
      </c>
      <c r="D24" s="18" t="s">
        <v>51</v>
      </c>
      <c r="E24" s="13" t="s">
        <v>60</v>
      </c>
      <c r="F24" s="19" t="s">
        <v>90</v>
      </c>
      <c r="G24" s="13" t="s">
        <v>62</v>
      </c>
      <c r="H24" s="13">
        <v>1973</v>
      </c>
      <c r="I24" s="13">
        <v>1973</v>
      </c>
      <c r="J24" s="13" t="s">
        <v>63</v>
      </c>
      <c r="K24" s="13">
        <v>2</v>
      </c>
      <c r="L24" s="12">
        <v>541.7</v>
      </c>
      <c r="M24" s="12">
        <v>499.6</v>
      </c>
      <c r="N24" s="12">
        <v>403</v>
      </c>
      <c r="O24" s="20">
        <v>36</v>
      </c>
      <c r="P24" s="21" t="s">
        <v>91</v>
      </c>
      <c r="Q24" s="12">
        <v>65692</v>
      </c>
      <c r="R24" s="12">
        <v>0</v>
      </c>
      <c r="S24" s="12">
        <v>0</v>
      </c>
      <c r="T24" s="12">
        <v>0</v>
      </c>
      <c r="U24" s="12">
        <v>65692</v>
      </c>
      <c r="V24" s="12">
        <v>0</v>
      </c>
      <c r="W24" s="12">
        <v>121.27</v>
      </c>
      <c r="X24" s="12">
        <v>121.27</v>
      </c>
      <c r="Y24" s="13" t="s">
        <v>92</v>
      </c>
      <c r="Z24" s="3"/>
    </row>
    <row r="25" spans="1:26" ht="15" customHeight="1">
      <c r="A25" s="3"/>
      <c r="B25" s="14" t="s">
        <v>53</v>
      </c>
      <c r="C25" s="14" t="s">
        <v>53</v>
      </c>
      <c r="D25" s="14" t="s">
        <v>53</v>
      </c>
      <c r="E25" s="15" t="s">
        <v>53</v>
      </c>
      <c r="F25" s="14" t="s">
        <v>66</v>
      </c>
      <c r="G25" s="15" t="s">
        <v>53</v>
      </c>
      <c r="H25" s="15" t="s">
        <v>53</v>
      </c>
      <c r="I25" s="15" t="s">
        <v>53</v>
      </c>
      <c r="J25" s="15" t="s">
        <v>53</v>
      </c>
      <c r="K25" s="15" t="s">
        <v>53</v>
      </c>
      <c r="L25" s="16">
        <v>541.7</v>
      </c>
      <c r="M25" s="16">
        <v>499.6</v>
      </c>
      <c r="N25" s="16">
        <v>403</v>
      </c>
      <c r="O25" s="17">
        <v>36</v>
      </c>
      <c r="P25" s="15" t="s">
        <v>53</v>
      </c>
      <c r="Q25" s="16">
        <v>65692</v>
      </c>
      <c r="R25" s="16">
        <v>0</v>
      </c>
      <c r="S25" s="16">
        <v>0</v>
      </c>
      <c r="T25" s="16">
        <v>0</v>
      </c>
      <c r="U25" s="16">
        <v>65692</v>
      </c>
      <c r="V25" s="16">
        <v>0</v>
      </c>
      <c r="W25" s="16" t="s">
        <v>53</v>
      </c>
      <c r="X25" s="16" t="s">
        <v>53</v>
      </c>
      <c r="Y25" s="15" t="s">
        <v>53</v>
      </c>
      <c r="Z25" s="3"/>
    </row>
    <row r="26" spans="1:26" ht="15" customHeight="1">
      <c r="A26" s="3"/>
      <c r="B26" s="18" t="s">
        <v>93</v>
      </c>
      <c r="C26" s="18" t="s">
        <v>94</v>
      </c>
      <c r="D26" s="18" t="s">
        <v>51</v>
      </c>
      <c r="E26" s="13" t="s">
        <v>69</v>
      </c>
      <c r="F26" s="19" t="s">
        <v>95</v>
      </c>
      <c r="G26" s="13" t="s">
        <v>62</v>
      </c>
      <c r="H26" s="13">
        <v>1978</v>
      </c>
      <c r="I26" s="13">
        <v>1978</v>
      </c>
      <c r="J26" s="13" t="s">
        <v>63</v>
      </c>
      <c r="K26" s="13">
        <v>2</v>
      </c>
      <c r="L26" s="12">
        <v>829.2</v>
      </c>
      <c r="M26" s="12">
        <v>738.8</v>
      </c>
      <c r="N26" s="12">
        <v>588.8</v>
      </c>
      <c r="O26" s="20">
        <v>36</v>
      </c>
      <c r="P26" s="21" t="s">
        <v>96</v>
      </c>
      <c r="Q26" s="12">
        <v>125893</v>
      </c>
      <c r="R26" s="12">
        <v>0</v>
      </c>
      <c r="S26" s="12">
        <v>0</v>
      </c>
      <c r="T26" s="12">
        <v>0</v>
      </c>
      <c r="U26" s="12">
        <v>125893</v>
      </c>
      <c r="V26" s="12">
        <v>0</v>
      </c>
      <c r="W26" s="12">
        <v>151.82</v>
      </c>
      <c r="X26" s="12">
        <v>197.39</v>
      </c>
      <c r="Y26" s="13" t="s">
        <v>92</v>
      </c>
      <c r="Z26" s="3"/>
    </row>
    <row r="27" spans="1:26" ht="15" customHeight="1">
      <c r="A27" s="3"/>
      <c r="B27" s="18" t="s">
        <v>93</v>
      </c>
      <c r="C27" s="18" t="s">
        <v>97</v>
      </c>
      <c r="D27" s="18" t="s">
        <v>51</v>
      </c>
      <c r="E27" s="13" t="s">
        <v>69</v>
      </c>
      <c r="F27" s="19" t="s">
        <v>95</v>
      </c>
      <c r="G27" s="13" t="s">
        <v>62</v>
      </c>
      <c r="H27" s="13">
        <v>1978</v>
      </c>
      <c r="I27" s="13">
        <v>1978</v>
      </c>
      <c r="J27" s="13" t="s">
        <v>63</v>
      </c>
      <c r="K27" s="13">
        <v>2</v>
      </c>
      <c r="L27" s="12">
        <v>829.2</v>
      </c>
      <c r="M27" s="12">
        <v>738.8</v>
      </c>
      <c r="N27" s="12">
        <v>588.8</v>
      </c>
      <c r="O27" s="20">
        <v>36</v>
      </c>
      <c r="P27" s="21" t="s">
        <v>78</v>
      </c>
      <c r="Q27" s="12">
        <v>136105</v>
      </c>
      <c r="R27" s="12">
        <v>0</v>
      </c>
      <c r="S27" s="12">
        <v>0</v>
      </c>
      <c r="T27" s="12">
        <v>0</v>
      </c>
      <c r="U27" s="12">
        <v>136105</v>
      </c>
      <c r="V27" s="12">
        <v>0</v>
      </c>
      <c r="W27" s="12">
        <v>164.14</v>
      </c>
      <c r="X27" s="12">
        <v>164.14</v>
      </c>
      <c r="Y27" s="13" t="s">
        <v>92</v>
      </c>
      <c r="Z27" s="3"/>
    </row>
    <row r="28" spans="1:26" ht="15" customHeight="1">
      <c r="A28" s="3"/>
      <c r="B28" s="14" t="s">
        <v>53</v>
      </c>
      <c r="C28" s="14" t="s">
        <v>53</v>
      </c>
      <c r="D28" s="14" t="s">
        <v>53</v>
      </c>
      <c r="E28" s="15" t="s">
        <v>53</v>
      </c>
      <c r="F28" s="14" t="s">
        <v>66</v>
      </c>
      <c r="G28" s="15" t="s">
        <v>53</v>
      </c>
      <c r="H28" s="15" t="s">
        <v>53</v>
      </c>
      <c r="I28" s="15" t="s">
        <v>53</v>
      </c>
      <c r="J28" s="15" t="s">
        <v>53</v>
      </c>
      <c r="K28" s="15" t="s">
        <v>53</v>
      </c>
      <c r="L28" s="16">
        <v>829.2</v>
      </c>
      <c r="M28" s="16">
        <v>738.8</v>
      </c>
      <c r="N28" s="16">
        <v>588.8</v>
      </c>
      <c r="O28" s="17">
        <v>36</v>
      </c>
      <c r="P28" s="15" t="s">
        <v>53</v>
      </c>
      <c r="Q28" s="16">
        <v>261998</v>
      </c>
      <c r="R28" s="16">
        <v>0</v>
      </c>
      <c r="S28" s="16">
        <v>0</v>
      </c>
      <c r="T28" s="16">
        <v>0</v>
      </c>
      <c r="U28" s="16">
        <v>261998</v>
      </c>
      <c r="V28" s="16">
        <v>0</v>
      </c>
      <c r="W28" s="16" t="s">
        <v>53</v>
      </c>
      <c r="X28" s="16" t="s">
        <v>53</v>
      </c>
      <c r="Y28" s="15" t="s">
        <v>53</v>
      </c>
      <c r="Z28" s="3"/>
    </row>
    <row r="29" spans="1:26" ht="15" customHeight="1">
      <c r="A29" s="3"/>
      <c r="B29" s="18" t="s">
        <v>79</v>
      </c>
      <c r="C29" s="18" t="s">
        <v>80</v>
      </c>
      <c r="D29" s="18" t="s">
        <v>33</v>
      </c>
      <c r="E29" s="13" t="s">
        <v>74</v>
      </c>
      <c r="F29" s="19" t="s">
        <v>82</v>
      </c>
      <c r="G29" s="13" t="s">
        <v>62</v>
      </c>
      <c r="H29" s="13">
        <v>1981</v>
      </c>
      <c r="I29" s="13">
        <v>1981</v>
      </c>
      <c r="J29" s="13" t="s">
        <v>63</v>
      </c>
      <c r="K29" s="13">
        <v>2</v>
      </c>
      <c r="L29" s="12">
        <v>810.4</v>
      </c>
      <c r="M29" s="12">
        <v>727.9</v>
      </c>
      <c r="N29" s="12">
        <v>588.8</v>
      </c>
      <c r="O29" s="20">
        <v>36</v>
      </c>
      <c r="P29" s="21" t="s">
        <v>71</v>
      </c>
      <c r="Q29" s="12">
        <v>1763682</v>
      </c>
      <c r="R29" s="12">
        <v>0</v>
      </c>
      <c r="S29" s="12">
        <v>0</v>
      </c>
      <c r="T29" s="12">
        <v>0</v>
      </c>
      <c r="U29" s="12">
        <v>1763682</v>
      </c>
      <c r="V29" s="12">
        <v>0</v>
      </c>
      <c r="W29" s="12">
        <v>2176.31</v>
      </c>
      <c r="X29" s="12">
        <v>2176.31</v>
      </c>
      <c r="Y29" s="13" t="s">
        <v>92</v>
      </c>
      <c r="Z29" s="3"/>
    </row>
    <row r="30" spans="1:26" ht="15" customHeight="1">
      <c r="A30" s="3"/>
      <c r="B30" s="14" t="s">
        <v>53</v>
      </c>
      <c r="C30" s="14" t="s">
        <v>53</v>
      </c>
      <c r="D30" s="14" t="s">
        <v>53</v>
      </c>
      <c r="E30" s="15" t="s">
        <v>53</v>
      </c>
      <c r="F30" s="14" t="s">
        <v>66</v>
      </c>
      <c r="G30" s="15" t="s">
        <v>53</v>
      </c>
      <c r="H30" s="15" t="s">
        <v>53</v>
      </c>
      <c r="I30" s="15" t="s">
        <v>53</v>
      </c>
      <c r="J30" s="15" t="s">
        <v>53</v>
      </c>
      <c r="K30" s="15" t="s">
        <v>53</v>
      </c>
      <c r="L30" s="16">
        <v>810.4</v>
      </c>
      <c r="M30" s="16">
        <v>727.9</v>
      </c>
      <c r="N30" s="16">
        <v>588.8</v>
      </c>
      <c r="O30" s="17">
        <v>36</v>
      </c>
      <c r="P30" s="15" t="s">
        <v>53</v>
      </c>
      <c r="Q30" s="16">
        <v>1763682</v>
      </c>
      <c r="R30" s="16">
        <v>0</v>
      </c>
      <c r="S30" s="16">
        <v>0</v>
      </c>
      <c r="T30" s="16">
        <v>0</v>
      </c>
      <c r="U30" s="16">
        <v>1763682</v>
      </c>
      <c r="V30" s="16">
        <v>0</v>
      </c>
      <c r="W30" s="16" t="s">
        <v>53</v>
      </c>
      <c r="X30" s="16" t="s">
        <v>53</v>
      </c>
      <c r="Y30" s="15" t="s">
        <v>53</v>
      </c>
      <c r="Z30" s="3"/>
    </row>
    <row r="31" spans="1:26" ht="15" customHeight="1">
      <c r="A31" s="3"/>
      <c r="B31" s="14"/>
      <c r="C31" s="14"/>
      <c r="D31" s="14"/>
      <c r="E31" s="15"/>
      <c r="F31" s="14"/>
      <c r="G31" s="15"/>
      <c r="H31" s="15"/>
      <c r="I31" s="15"/>
      <c r="J31" s="15"/>
      <c r="K31" s="15"/>
      <c r="L31" s="4"/>
      <c r="M31" s="4"/>
      <c r="N31" s="4"/>
      <c r="O31" s="3"/>
      <c r="P31" s="15" t="s">
        <v>98</v>
      </c>
      <c r="Q31" s="4"/>
      <c r="R31" s="4"/>
      <c r="S31" s="4"/>
      <c r="T31" s="4"/>
      <c r="U31" s="4"/>
      <c r="V31" s="4"/>
      <c r="W31" s="4"/>
      <c r="X31" s="4"/>
      <c r="Y31" s="3"/>
      <c r="Z31" s="3"/>
    </row>
    <row r="32" spans="1:26" ht="24">
      <c r="A32" s="3"/>
      <c r="B32" s="14" t="s">
        <v>53</v>
      </c>
      <c r="C32" s="14" t="s">
        <v>53</v>
      </c>
      <c r="D32" s="14" t="s">
        <v>53</v>
      </c>
      <c r="E32" s="15" t="s">
        <v>56</v>
      </c>
      <c r="F32" s="14" t="s">
        <v>57</v>
      </c>
      <c r="G32" s="15" t="s">
        <v>53</v>
      </c>
      <c r="H32" s="15" t="s">
        <v>53</v>
      </c>
      <c r="I32" s="15" t="s">
        <v>53</v>
      </c>
      <c r="J32" s="15" t="s">
        <v>53</v>
      </c>
      <c r="K32" s="15" t="s">
        <v>53</v>
      </c>
      <c r="L32" s="16">
        <v>2212.5</v>
      </c>
      <c r="M32" s="16">
        <v>1979.9</v>
      </c>
      <c r="N32" s="16">
        <v>1580.6</v>
      </c>
      <c r="O32" s="17">
        <v>108</v>
      </c>
      <c r="P32" s="15" t="s">
        <v>53</v>
      </c>
      <c r="Q32" s="16">
        <f>Q34+Q36</f>
        <v>2471342</v>
      </c>
      <c r="R32" s="16">
        <v>0</v>
      </c>
      <c r="S32" s="16">
        <v>0</v>
      </c>
      <c r="T32" s="16">
        <v>0</v>
      </c>
      <c r="U32" s="16">
        <f>U34+U36</f>
        <v>2471342</v>
      </c>
      <c r="V32" s="16">
        <v>0</v>
      </c>
      <c r="W32" s="16" t="s">
        <v>53</v>
      </c>
      <c r="X32" s="16" t="s">
        <v>53</v>
      </c>
      <c r="Y32" s="15" t="s">
        <v>53</v>
      </c>
      <c r="Z32" s="3"/>
    </row>
    <row r="33" spans="1:26" ht="15" customHeight="1">
      <c r="A33" s="3"/>
      <c r="B33" s="18" t="s">
        <v>88</v>
      </c>
      <c r="C33" s="18" t="s">
        <v>89</v>
      </c>
      <c r="D33" s="18" t="s">
        <v>99</v>
      </c>
      <c r="E33" s="13" t="s">
        <v>60</v>
      </c>
      <c r="F33" s="19" t="s">
        <v>90</v>
      </c>
      <c r="G33" s="13" t="s">
        <v>62</v>
      </c>
      <c r="H33" s="13">
        <v>1973</v>
      </c>
      <c r="I33" s="13">
        <v>1973</v>
      </c>
      <c r="J33" s="13" t="s">
        <v>63</v>
      </c>
      <c r="K33" s="13">
        <v>2</v>
      </c>
      <c r="L33" s="12">
        <v>541.7</v>
      </c>
      <c r="M33" s="12">
        <v>499.6</v>
      </c>
      <c r="N33" s="12">
        <v>403</v>
      </c>
      <c r="O33" s="20">
        <v>36</v>
      </c>
      <c r="P33" s="21" t="s">
        <v>100</v>
      </c>
      <c r="Q33" s="12">
        <v>666746</v>
      </c>
      <c r="R33" s="12">
        <v>0</v>
      </c>
      <c r="S33" s="12">
        <v>0</v>
      </c>
      <c r="T33" s="12">
        <v>0</v>
      </c>
      <c r="U33" s="12">
        <v>666746</v>
      </c>
      <c r="V33" s="12">
        <v>0</v>
      </c>
      <c r="W33" s="12">
        <v>1230.84</v>
      </c>
      <c r="X33" s="12">
        <v>1230.84</v>
      </c>
      <c r="Y33" s="13" t="s">
        <v>101</v>
      </c>
      <c r="Z33" s="3"/>
    </row>
    <row r="34" spans="1:26" ht="15" customHeight="1">
      <c r="A34" s="3"/>
      <c r="B34" s="14" t="s">
        <v>53</v>
      </c>
      <c r="C34" s="14" t="s">
        <v>53</v>
      </c>
      <c r="D34" s="14" t="s">
        <v>53</v>
      </c>
      <c r="E34" s="15" t="s">
        <v>53</v>
      </c>
      <c r="F34" s="14" t="s">
        <v>66</v>
      </c>
      <c r="G34" s="15" t="s">
        <v>53</v>
      </c>
      <c r="H34" s="15" t="s">
        <v>53</v>
      </c>
      <c r="I34" s="15" t="s">
        <v>53</v>
      </c>
      <c r="J34" s="15" t="s">
        <v>53</v>
      </c>
      <c r="K34" s="15" t="s">
        <v>53</v>
      </c>
      <c r="L34" s="16">
        <v>541.7</v>
      </c>
      <c r="M34" s="16">
        <v>499.6</v>
      </c>
      <c r="N34" s="16">
        <v>403</v>
      </c>
      <c r="O34" s="17">
        <v>36</v>
      </c>
      <c r="P34" s="15" t="s">
        <v>53</v>
      </c>
      <c r="Q34" s="16">
        <v>666746</v>
      </c>
      <c r="R34" s="16">
        <v>0</v>
      </c>
      <c r="S34" s="16">
        <v>0</v>
      </c>
      <c r="T34" s="16">
        <v>0</v>
      </c>
      <c r="U34" s="16">
        <v>666746</v>
      </c>
      <c r="V34" s="16">
        <v>0</v>
      </c>
      <c r="W34" s="16" t="s">
        <v>53</v>
      </c>
      <c r="X34" s="16" t="s">
        <v>53</v>
      </c>
      <c r="Y34" s="15" t="s">
        <v>53</v>
      </c>
      <c r="Z34" s="3"/>
    </row>
    <row r="35" spans="1:26" ht="15" customHeight="1">
      <c r="A35" s="3"/>
      <c r="B35" s="18" t="s">
        <v>93</v>
      </c>
      <c r="C35" s="18" t="s">
        <v>97</v>
      </c>
      <c r="D35" s="18" t="s">
        <v>33</v>
      </c>
      <c r="E35" s="13" t="s">
        <v>74</v>
      </c>
      <c r="F35" s="19" t="s">
        <v>95</v>
      </c>
      <c r="G35" s="13" t="s">
        <v>62</v>
      </c>
      <c r="H35" s="13">
        <v>1978</v>
      </c>
      <c r="I35" s="13">
        <v>1978</v>
      </c>
      <c r="J35" s="13" t="s">
        <v>63</v>
      </c>
      <c r="K35" s="13">
        <v>2</v>
      </c>
      <c r="L35" s="12">
        <v>829.2</v>
      </c>
      <c r="M35" s="12">
        <v>738.8</v>
      </c>
      <c r="N35" s="12">
        <v>588.8</v>
      </c>
      <c r="O35" s="20">
        <v>36</v>
      </c>
      <c r="P35" s="21" t="s">
        <v>71</v>
      </c>
      <c r="Q35" s="12">
        <v>1804596</v>
      </c>
      <c r="R35" s="12">
        <v>0</v>
      </c>
      <c r="S35" s="12">
        <v>0</v>
      </c>
      <c r="T35" s="12">
        <v>0</v>
      </c>
      <c r="U35" s="12">
        <v>1804596</v>
      </c>
      <c r="V35" s="12">
        <v>0</v>
      </c>
      <c r="W35" s="12">
        <v>2176.31</v>
      </c>
      <c r="X35" s="12">
        <v>2176.31</v>
      </c>
      <c r="Y35" s="13" t="s">
        <v>101</v>
      </c>
      <c r="Z35" s="3"/>
    </row>
    <row r="36" spans="1:26" ht="15" customHeight="1">
      <c r="A36" s="3"/>
      <c r="B36" s="14" t="s">
        <v>53</v>
      </c>
      <c r="C36" s="14" t="s">
        <v>53</v>
      </c>
      <c r="D36" s="14" t="s">
        <v>53</v>
      </c>
      <c r="E36" s="15" t="s">
        <v>53</v>
      </c>
      <c r="F36" s="14" t="s">
        <v>66</v>
      </c>
      <c r="G36" s="15" t="s">
        <v>53</v>
      </c>
      <c r="H36" s="15" t="s">
        <v>53</v>
      </c>
      <c r="I36" s="15" t="s">
        <v>53</v>
      </c>
      <c r="J36" s="15" t="s">
        <v>53</v>
      </c>
      <c r="K36" s="15" t="s">
        <v>53</v>
      </c>
      <c r="L36" s="16">
        <v>829.2</v>
      </c>
      <c r="M36" s="16">
        <v>738.8</v>
      </c>
      <c r="N36" s="16">
        <v>588.8</v>
      </c>
      <c r="O36" s="17">
        <v>36</v>
      </c>
      <c r="P36" s="15" t="s">
        <v>53</v>
      </c>
      <c r="Q36" s="16">
        <v>1804596</v>
      </c>
      <c r="R36" s="16">
        <v>0</v>
      </c>
      <c r="S36" s="16">
        <v>0</v>
      </c>
      <c r="T36" s="16">
        <v>0</v>
      </c>
      <c r="U36" s="16">
        <v>1804596</v>
      </c>
      <c r="V36" s="16">
        <v>0</v>
      </c>
      <c r="W36" s="16" t="s">
        <v>53</v>
      </c>
      <c r="X36" s="16" t="s">
        <v>53</v>
      </c>
      <c r="Y36" s="15" t="s">
        <v>53</v>
      </c>
      <c r="Z36" s="3"/>
    </row>
    <row r="37" spans="1:26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4"/>
      <c r="M37" s="4"/>
      <c r="N37" s="4"/>
      <c r="O37" s="3"/>
      <c r="P37" s="3"/>
      <c r="Q37" s="4"/>
      <c r="R37" s="4"/>
      <c r="S37" s="4"/>
      <c r="T37" s="4"/>
      <c r="U37" s="4"/>
      <c r="V37" s="4"/>
      <c r="W37" s="4"/>
      <c r="X37" s="4"/>
      <c r="Y37" s="3"/>
      <c r="Z37" s="3"/>
    </row>
  </sheetData>
  <sheetProtection selectLockedCells="1" selectUnlockedCells="1"/>
  <mergeCells count="23">
    <mergeCell ref="V1:Y1"/>
    <mergeCell ref="E2:Y2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5"/>
    <mergeCell ref="M3:M5"/>
    <mergeCell ref="N3:N5"/>
    <mergeCell ref="O3:O5"/>
    <mergeCell ref="P3:P5"/>
    <mergeCell ref="Q3:V3"/>
    <mergeCell ref="W3:W5"/>
    <mergeCell ref="X3:X5"/>
    <mergeCell ref="Y3:Y6"/>
    <mergeCell ref="Q4:Q5"/>
    <mergeCell ref="R4:V4"/>
  </mergeCells>
  <printOptions/>
  <pageMargins left="0.15763888888888888" right="0.15763888888888888" top="0.27569444444444446" bottom="0.27569444444444446" header="0.5118110236220472" footer="0.5118110236220472"/>
  <pageSetup fitToHeight="0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85" zoomScaleNormal="85" workbookViewId="0" topLeftCell="A13">
      <selection activeCell="N38" sqref="N38"/>
    </sheetView>
  </sheetViews>
  <sheetFormatPr defaultColWidth="9.140625" defaultRowHeight="12.75"/>
  <cols>
    <col min="1" max="1" width="11.57421875" style="0" customWidth="1"/>
    <col min="2" max="2" width="34.57421875" style="0" customWidth="1"/>
    <col min="3" max="3" width="8.57421875" style="0" customWidth="1"/>
    <col min="4" max="4" width="9.140625" style="0" customWidth="1"/>
    <col min="5" max="5" width="8.8515625" style="0" customWidth="1"/>
    <col min="6" max="6" width="11.57421875" style="0" customWidth="1"/>
    <col min="7" max="7" width="9.28125" style="0" customWidth="1"/>
    <col min="8" max="8" width="9.421875" style="0" customWidth="1"/>
    <col min="9" max="10" width="11.57421875" style="0" customWidth="1"/>
    <col min="11" max="11" width="8.57421875" style="0" customWidth="1"/>
    <col min="12" max="12" width="28.140625" style="0" customWidth="1"/>
    <col min="13" max="13" width="15.140625" style="0" customWidth="1"/>
    <col min="14" max="16" width="11.57421875" style="0" customWidth="1"/>
    <col min="17" max="17" width="8.57421875" style="0" customWidth="1"/>
    <col min="18" max="21" width="11.57421875" style="0" customWidth="1"/>
    <col min="22" max="22" width="11.57421875" style="22" customWidth="1"/>
    <col min="23" max="16384" width="11.57421875" style="0" customWidth="1"/>
  </cols>
  <sheetData>
    <row r="1" spans="1:22" ht="123.75" customHeight="1">
      <c r="A1" s="3"/>
      <c r="B1" s="3"/>
      <c r="C1" s="3"/>
      <c r="D1" s="3"/>
      <c r="E1" s="3"/>
      <c r="F1" s="3"/>
      <c r="G1" s="3"/>
      <c r="H1" s="4"/>
      <c r="I1" s="4"/>
      <c r="J1" s="4"/>
      <c r="K1" s="3"/>
      <c r="L1" s="23"/>
      <c r="M1" s="24"/>
      <c r="N1" s="4"/>
      <c r="O1" s="4"/>
      <c r="P1" s="4"/>
      <c r="Q1" s="4"/>
      <c r="R1" s="4"/>
      <c r="S1" s="5" t="s">
        <v>102</v>
      </c>
      <c r="T1" s="5"/>
      <c r="U1" s="5"/>
      <c r="V1" s="5"/>
    </row>
    <row r="2" spans="1:22" ht="30.75" customHeight="1">
      <c r="A2" s="6" t="s">
        <v>103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23"/>
    </row>
    <row r="3" spans="1:22" ht="13.5" customHeight="1">
      <c r="A3" s="7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9" t="s">
        <v>12</v>
      </c>
      <c r="I3" s="9" t="s">
        <v>13</v>
      </c>
      <c r="J3" s="9" t="s">
        <v>14</v>
      </c>
      <c r="K3" s="8" t="s">
        <v>15</v>
      </c>
      <c r="L3" s="8" t="s">
        <v>16</v>
      </c>
      <c r="M3" s="10" t="s">
        <v>17</v>
      </c>
      <c r="N3" s="10"/>
      <c r="O3" s="10"/>
      <c r="P3" s="10"/>
      <c r="Q3" s="10"/>
      <c r="R3" s="10"/>
      <c r="S3" s="9" t="s">
        <v>18</v>
      </c>
      <c r="T3" s="25" t="s">
        <v>19</v>
      </c>
      <c r="U3" s="8" t="s">
        <v>20</v>
      </c>
      <c r="V3" s="23"/>
    </row>
    <row r="4" spans="1:22" ht="13.5" customHeight="1">
      <c r="A4" s="7"/>
      <c r="B4" s="7"/>
      <c r="C4" s="8"/>
      <c r="D4" s="8"/>
      <c r="E4" s="8"/>
      <c r="F4" s="8"/>
      <c r="G4" s="8"/>
      <c r="H4" s="9"/>
      <c r="I4" s="9"/>
      <c r="J4" s="9"/>
      <c r="K4" s="8"/>
      <c r="L4" s="8"/>
      <c r="M4" s="9" t="s">
        <v>21</v>
      </c>
      <c r="N4" s="10" t="s">
        <v>22</v>
      </c>
      <c r="O4" s="10"/>
      <c r="P4" s="10"/>
      <c r="Q4" s="10"/>
      <c r="R4" s="10"/>
      <c r="S4" s="9"/>
      <c r="T4" s="25"/>
      <c r="U4" s="8"/>
      <c r="V4" s="26" t="s">
        <v>104</v>
      </c>
    </row>
    <row r="5" spans="1:22" ht="331.5">
      <c r="A5" s="7"/>
      <c r="B5" s="7"/>
      <c r="C5" s="8"/>
      <c r="D5" s="8"/>
      <c r="E5" s="8"/>
      <c r="F5" s="8"/>
      <c r="G5" s="8"/>
      <c r="H5" s="9"/>
      <c r="I5" s="9"/>
      <c r="J5" s="9"/>
      <c r="K5" s="8"/>
      <c r="L5" s="8"/>
      <c r="M5" s="9"/>
      <c r="N5" s="11" t="s">
        <v>23</v>
      </c>
      <c r="O5" s="11" t="s">
        <v>24</v>
      </c>
      <c r="P5" s="11" t="s">
        <v>25</v>
      </c>
      <c r="Q5" s="11" t="s">
        <v>26</v>
      </c>
      <c r="R5" s="11" t="s">
        <v>27</v>
      </c>
      <c r="S5" s="9"/>
      <c r="T5" s="25"/>
      <c r="U5" s="8"/>
      <c r="V5" s="26"/>
    </row>
    <row r="6" spans="1:22" ht="14.25">
      <c r="A6" s="7"/>
      <c r="B6" s="7"/>
      <c r="C6" s="8"/>
      <c r="D6" s="8"/>
      <c r="E6" s="8"/>
      <c r="F6" s="8"/>
      <c r="G6" s="8"/>
      <c r="H6" s="12" t="s">
        <v>28</v>
      </c>
      <c r="I6" s="12" t="s">
        <v>28</v>
      </c>
      <c r="J6" s="12" t="s">
        <v>28</v>
      </c>
      <c r="K6" s="13" t="s">
        <v>29</v>
      </c>
      <c r="L6" s="13"/>
      <c r="M6" s="12" t="s">
        <v>30</v>
      </c>
      <c r="N6" s="12" t="s">
        <v>30</v>
      </c>
      <c r="O6" s="12" t="s">
        <v>30</v>
      </c>
      <c r="P6" s="12" t="s">
        <v>30</v>
      </c>
      <c r="Q6" s="12" t="s">
        <v>30</v>
      </c>
      <c r="R6" s="12" t="s">
        <v>30</v>
      </c>
      <c r="S6" s="12" t="s">
        <v>31</v>
      </c>
      <c r="T6" s="12" t="s">
        <v>31</v>
      </c>
      <c r="U6" s="8"/>
      <c r="V6" s="26"/>
    </row>
    <row r="7" spans="1:22" ht="14.25">
      <c r="A7" s="13" t="s">
        <v>32</v>
      </c>
      <c r="B7" s="13" t="s">
        <v>33</v>
      </c>
      <c r="C7" s="13" t="s">
        <v>34</v>
      </c>
      <c r="D7" s="13" t="s">
        <v>35</v>
      </c>
      <c r="E7" s="13" t="s">
        <v>36</v>
      </c>
      <c r="F7" s="13" t="s">
        <v>37</v>
      </c>
      <c r="G7" s="13" t="s">
        <v>38</v>
      </c>
      <c r="H7" s="12" t="s">
        <v>39</v>
      </c>
      <c r="I7" s="12" t="s">
        <v>40</v>
      </c>
      <c r="J7" s="12" t="s">
        <v>41</v>
      </c>
      <c r="K7" s="13" t="s">
        <v>42</v>
      </c>
      <c r="L7" s="13" t="s">
        <v>43</v>
      </c>
      <c r="M7" s="12" t="s">
        <v>44</v>
      </c>
      <c r="N7" s="12" t="s">
        <v>45</v>
      </c>
      <c r="O7" s="12" t="s">
        <v>46</v>
      </c>
      <c r="P7" s="12" t="s">
        <v>47</v>
      </c>
      <c r="Q7" s="12" t="s">
        <v>48</v>
      </c>
      <c r="R7" s="12" t="s">
        <v>49</v>
      </c>
      <c r="S7" s="12" t="s">
        <v>50</v>
      </c>
      <c r="T7" s="12" t="s">
        <v>51</v>
      </c>
      <c r="U7" s="13" t="s">
        <v>52</v>
      </c>
      <c r="V7" s="27">
        <v>22</v>
      </c>
    </row>
    <row r="8" spans="1:22" ht="24">
      <c r="A8" s="15" t="s">
        <v>53</v>
      </c>
      <c r="B8" s="14" t="s">
        <v>105</v>
      </c>
      <c r="C8" s="15" t="s">
        <v>53</v>
      </c>
      <c r="D8" s="15" t="s">
        <v>53</v>
      </c>
      <c r="E8" s="15" t="s">
        <v>53</v>
      </c>
      <c r="F8" s="15" t="s">
        <v>53</v>
      </c>
      <c r="G8" s="15" t="s">
        <v>53</v>
      </c>
      <c r="H8" s="16">
        <f>H9+H10+H11+H12+H13+H14+H15+H16+H17+H18+H19+H20+H21+H22+H23+H24+H25+H26+H27+H28+H29+H30+H31+H32+H33+H34+H35+H36+H37+H38+H39+H40+H41+H42+H43+H44</f>
        <v>25870.480000000007</v>
      </c>
      <c r="I8" s="16"/>
      <c r="J8" s="16"/>
      <c r="K8" s="17"/>
      <c r="L8" s="15" t="s">
        <v>53</v>
      </c>
      <c r="M8" s="28">
        <f>M9+M10+M11+M12+M13+M14+M15+M16+M17+M18+M19+M20+M21+M22+M23+M24+M25+M26+M27+M28+M29+M30+M31+M32+M33+M34+M35+M36+M37+M38+M39+M40+M41+M42+M43+M44</f>
        <v>33839035.87364038</v>
      </c>
      <c r="N8" s="16">
        <v>0</v>
      </c>
      <c r="O8" s="16"/>
      <c r="P8" s="16">
        <v>0</v>
      </c>
      <c r="Q8" s="16"/>
      <c r="R8" s="16">
        <v>0</v>
      </c>
      <c r="S8" s="16" t="s">
        <v>53</v>
      </c>
      <c r="T8" s="16" t="s">
        <v>53</v>
      </c>
      <c r="U8" s="15" t="s">
        <v>53</v>
      </c>
      <c r="V8" s="27"/>
    </row>
    <row r="9" spans="1:22" ht="14.25">
      <c r="A9" s="29" t="s">
        <v>60</v>
      </c>
      <c r="B9" s="30" t="s">
        <v>106</v>
      </c>
      <c r="C9" s="29" t="s">
        <v>62</v>
      </c>
      <c r="D9" s="29">
        <v>1984</v>
      </c>
      <c r="E9" s="29">
        <v>1984</v>
      </c>
      <c r="F9" s="29" t="s">
        <v>63</v>
      </c>
      <c r="G9" s="29">
        <v>2</v>
      </c>
      <c r="H9" s="31">
        <v>812.1</v>
      </c>
      <c r="I9" s="31">
        <v>727.6</v>
      </c>
      <c r="J9" s="31"/>
      <c r="K9" s="32">
        <v>28</v>
      </c>
      <c r="L9" s="33" t="s">
        <v>64</v>
      </c>
      <c r="M9" s="31">
        <f aca="true" t="shared" si="0" ref="M9:M10">T9*H9</f>
        <v>96547.22937311114</v>
      </c>
      <c r="N9" s="31"/>
      <c r="O9" s="31" t="s">
        <v>107</v>
      </c>
      <c r="P9" s="31" t="s">
        <v>107</v>
      </c>
      <c r="Q9" s="31" t="s">
        <v>107</v>
      </c>
      <c r="R9" s="31" t="s">
        <v>107</v>
      </c>
      <c r="S9" s="31">
        <f aca="true" t="shared" si="1" ref="S9:S10">T9</f>
        <v>118.885887665449</v>
      </c>
      <c r="T9" s="31">
        <v>118.885887665449</v>
      </c>
      <c r="U9" s="34">
        <v>46022</v>
      </c>
      <c r="V9" s="35" t="s">
        <v>108</v>
      </c>
    </row>
    <row r="10" spans="1:22" ht="24">
      <c r="A10" s="29" t="s">
        <v>69</v>
      </c>
      <c r="B10" s="30" t="s">
        <v>106</v>
      </c>
      <c r="C10" s="29" t="s">
        <v>62</v>
      </c>
      <c r="D10" s="29">
        <v>1984</v>
      </c>
      <c r="E10" s="29">
        <v>1984</v>
      </c>
      <c r="F10" s="29" t="s">
        <v>63</v>
      </c>
      <c r="G10" s="29">
        <v>2</v>
      </c>
      <c r="H10" s="31">
        <v>812.1</v>
      </c>
      <c r="I10" s="31">
        <v>727.6</v>
      </c>
      <c r="J10" s="31">
        <v>403</v>
      </c>
      <c r="K10" s="32">
        <v>28</v>
      </c>
      <c r="L10" s="29" t="s">
        <v>109</v>
      </c>
      <c r="M10" s="31">
        <f t="shared" si="0"/>
        <v>51426.345736677824</v>
      </c>
      <c r="N10" s="31"/>
      <c r="O10" s="31"/>
      <c r="P10" s="31"/>
      <c r="Q10" s="31"/>
      <c r="R10" s="31"/>
      <c r="S10" s="31">
        <f t="shared" si="1"/>
        <v>63.3251394368647</v>
      </c>
      <c r="T10" s="31">
        <v>63.3251394368647</v>
      </c>
      <c r="U10" s="36">
        <v>46022</v>
      </c>
      <c r="V10" s="35" t="s">
        <v>108</v>
      </c>
    </row>
    <row r="11" spans="1:22" ht="24">
      <c r="A11" s="29" t="s">
        <v>74</v>
      </c>
      <c r="B11" s="30" t="s">
        <v>75</v>
      </c>
      <c r="C11" s="29" t="s">
        <v>62</v>
      </c>
      <c r="D11" s="29">
        <v>1980</v>
      </c>
      <c r="E11" s="29">
        <v>1980</v>
      </c>
      <c r="F11" s="29" t="s">
        <v>63</v>
      </c>
      <c r="G11" s="29">
        <v>2</v>
      </c>
      <c r="H11" s="31">
        <v>823.07</v>
      </c>
      <c r="I11" s="31">
        <v>741.5</v>
      </c>
      <c r="J11" s="31">
        <v>588.8</v>
      </c>
      <c r="K11" s="32">
        <v>22</v>
      </c>
      <c r="L11" s="33" t="s">
        <v>78</v>
      </c>
      <c r="M11" s="31">
        <v>115296</v>
      </c>
      <c r="N11" s="31">
        <v>0</v>
      </c>
      <c r="O11" s="31"/>
      <c r="P11" s="31">
        <v>0</v>
      </c>
      <c r="Q11" s="31"/>
      <c r="R11" s="31">
        <v>0</v>
      </c>
      <c r="S11" s="31">
        <v>140.08</v>
      </c>
      <c r="T11" s="31">
        <v>140.08</v>
      </c>
      <c r="U11" s="36">
        <v>46022</v>
      </c>
      <c r="V11" s="35" t="s">
        <v>108</v>
      </c>
    </row>
    <row r="12" spans="1:22" ht="24">
      <c r="A12" s="29" t="s">
        <v>74</v>
      </c>
      <c r="B12" s="30" t="s">
        <v>75</v>
      </c>
      <c r="C12" s="29" t="s">
        <v>62</v>
      </c>
      <c r="D12" s="29">
        <v>1980</v>
      </c>
      <c r="E12" s="29">
        <v>1980</v>
      </c>
      <c r="F12" s="29" t="s">
        <v>63</v>
      </c>
      <c r="G12" s="29">
        <v>2</v>
      </c>
      <c r="H12" s="31">
        <v>823.07</v>
      </c>
      <c r="I12" s="31">
        <v>741.5</v>
      </c>
      <c r="J12" s="31">
        <v>588.8</v>
      </c>
      <c r="K12" s="32">
        <v>22</v>
      </c>
      <c r="L12" s="33" t="s">
        <v>76</v>
      </c>
      <c r="M12" s="31">
        <v>84957</v>
      </c>
      <c r="N12" s="31">
        <v>0</v>
      </c>
      <c r="O12" s="31"/>
      <c r="P12" s="31">
        <v>0</v>
      </c>
      <c r="Q12" s="31"/>
      <c r="R12" s="31">
        <v>0</v>
      </c>
      <c r="S12" s="31">
        <v>103.22</v>
      </c>
      <c r="T12" s="31">
        <v>103.22</v>
      </c>
      <c r="U12" s="36">
        <v>46022</v>
      </c>
      <c r="V12" s="35" t="s">
        <v>108</v>
      </c>
    </row>
    <row r="13" spans="1:22" ht="14.25">
      <c r="A13" s="37" t="s">
        <v>53</v>
      </c>
      <c r="B13" s="30" t="s">
        <v>110</v>
      </c>
      <c r="C13" s="29" t="s">
        <v>62</v>
      </c>
      <c r="D13" s="29">
        <v>1974</v>
      </c>
      <c r="E13" s="29">
        <v>1974</v>
      </c>
      <c r="F13" s="29" t="s">
        <v>63</v>
      </c>
      <c r="G13" s="29">
        <v>2</v>
      </c>
      <c r="H13" s="31">
        <v>540.7</v>
      </c>
      <c r="I13" s="31">
        <v>498.9</v>
      </c>
      <c r="J13" s="31">
        <v>403</v>
      </c>
      <c r="K13" s="32">
        <v>20</v>
      </c>
      <c r="L13" s="33" t="s">
        <v>64</v>
      </c>
      <c r="M13" s="31">
        <f>T13+H13</f>
        <v>659.585887665449</v>
      </c>
      <c r="N13" s="38">
        <v>0</v>
      </c>
      <c r="O13" s="38"/>
      <c r="P13" s="38">
        <v>0</v>
      </c>
      <c r="Q13" s="38"/>
      <c r="R13" s="38">
        <v>0</v>
      </c>
      <c r="S13" s="38">
        <f aca="true" t="shared" si="2" ref="S13:S29">T13</f>
        <v>118.885887665449</v>
      </c>
      <c r="T13" s="31">
        <v>118.885887665449</v>
      </c>
      <c r="U13" s="36">
        <v>46022</v>
      </c>
      <c r="V13" s="35" t="s">
        <v>108</v>
      </c>
    </row>
    <row r="14" spans="1:22" ht="24">
      <c r="A14" s="37"/>
      <c r="B14" s="30" t="s">
        <v>110</v>
      </c>
      <c r="C14" s="29" t="s">
        <v>62</v>
      </c>
      <c r="D14" s="29">
        <v>1974</v>
      </c>
      <c r="E14" s="29">
        <v>1974</v>
      </c>
      <c r="F14" s="29" t="s">
        <v>63</v>
      </c>
      <c r="G14" s="29">
        <v>2</v>
      </c>
      <c r="H14" s="31">
        <v>540.7</v>
      </c>
      <c r="I14" s="31">
        <v>498.9</v>
      </c>
      <c r="J14" s="31">
        <v>403</v>
      </c>
      <c r="K14" s="32">
        <v>20</v>
      </c>
      <c r="L14" s="33" t="s">
        <v>76</v>
      </c>
      <c r="M14" s="31">
        <f aca="true" t="shared" si="3" ref="M14:M44">T14*H14</f>
        <v>34239.90289351275</v>
      </c>
      <c r="N14" s="38"/>
      <c r="O14" s="38"/>
      <c r="P14" s="38"/>
      <c r="Q14" s="38"/>
      <c r="R14" s="38"/>
      <c r="S14" s="38">
        <f t="shared" si="2"/>
        <v>63.3251394368647</v>
      </c>
      <c r="T14" s="31">
        <v>63.3251394368647</v>
      </c>
      <c r="U14" s="36">
        <v>46022</v>
      </c>
      <c r="V14" s="35" t="s">
        <v>108</v>
      </c>
    </row>
    <row r="15" spans="1:22" ht="24">
      <c r="A15" s="37"/>
      <c r="B15" s="30" t="s">
        <v>110</v>
      </c>
      <c r="C15" s="29" t="s">
        <v>62</v>
      </c>
      <c r="D15" s="29">
        <v>1974</v>
      </c>
      <c r="E15" s="29">
        <v>1974</v>
      </c>
      <c r="F15" s="29" t="s">
        <v>63</v>
      </c>
      <c r="G15" s="29">
        <v>2</v>
      </c>
      <c r="H15" s="31">
        <v>540.7</v>
      </c>
      <c r="I15" s="31">
        <v>498.9</v>
      </c>
      <c r="J15" s="31">
        <v>403</v>
      </c>
      <c r="K15" s="32">
        <v>20</v>
      </c>
      <c r="L15" s="29" t="s">
        <v>109</v>
      </c>
      <c r="M15" s="31">
        <f t="shared" si="3"/>
        <v>34239.90289351275</v>
      </c>
      <c r="N15" s="38"/>
      <c r="O15" s="38"/>
      <c r="P15" s="38"/>
      <c r="Q15" s="38"/>
      <c r="R15" s="38"/>
      <c r="S15" s="38">
        <f t="shared" si="2"/>
        <v>63.3251394368647</v>
      </c>
      <c r="T15" s="31">
        <f>T14</f>
        <v>63.3251394368647</v>
      </c>
      <c r="U15" s="36">
        <v>46022</v>
      </c>
      <c r="V15" s="35" t="s">
        <v>108</v>
      </c>
    </row>
    <row r="16" spans="1:22" ht="24">
      <c r="A16" s="29" t="s">
        <v>81</v>
      </c>
      <c r="B16" s="30" t="s">
        <v>82</v>
      </c>
      <c r="C16" s="29" t="s">
        <v>62</v>
      </c>
      <c r="D16" s="29">
        <v>1981</v>
      </c>
      <c r="E16" s="29">
        <v>1981</v>
      </c>
      <c r="F16" s="29" t="s">
        <v>63</v>
      </c>
      <c r="G16" s="29">
        <v>2</v>
      </c>
      <c r="H16" s="31">
        <v>810.4</v>
      </c>
      <c r="I16" s="31">
        <v>727.9</v>
      </c>
      <c r="J16" s="31">
        <v>588.8</v>
      </c>
      <c r="K16" s="32">
        <v>28</v>
      </c>
      <c r="L16" s="29" t="s">
        <v>109</v>
      </c>
      <c r="M16" s="31">
        <f t="shared" si="3"/>
        <v>51318.692999635154</v>
      </c>
      <c r="N16" s="31">
        <v>0</v>
      </c>
      <c r="O16" s="31"/>
      <c r="P16" s="31">
        <v>0</v>
      </c>
      <c r="Q16" s="31"/>
      <c r="R16" s="31">
        <v>0</v>
      </c>
      <c r="S16" s="31">
        <f t="shared" si="2"/>
        <v>63.3251394368647</v>
      </c>
      <c r="T16" s="31">
        <v>63.3251394368647</v>
      </c>
      <c r="U16" s="36">
        <v>46022</v>
      </c>
      <c r="V16" s="35" t="s">
        <v>108</v>
      </c>
    </row>
    <row r="17" spans="1:22" ht="24">
      <c r="A17" s="37" t="s">
        <v>53</v>
      </c>
      <c r="B17" s="30" t="s">
        <v>82</v>
      </c>
      <c r="C17" s="29" t="s">
        <v>62</v>
      </c>
      <c r="D17" s="29">
        <v>1981</v>
      </c>
      <c r="E17" s="29">
        <v>1981</v>
      </c>
      <c r="F17" s="29" t="s">
        <v>63</v>
      </c>
      <c r="G17" s="29">
        <v>2</v>
      </c>
      <c r="H17" s="31">
        <v>810.4</v>
      </c>
      <c r="I17" s="31">
        <v>727.9</v>
      </c>
      <c r="J17" s="31">
        <v>588.8</v>
      </c>
      <c r="K17" s="32">
        <v>28</v>
      </c>
      <c r="L17" s="33" t="s">
        <v>111</v>
      </c>
      <c r="M17" s="31">
        <f t="shared" si="3"/>
        <v>55858.02622442875</v>
      </c>
      <c r="N17" s="38">
        <v>0</v>
      </c>
      <c r="O17" s="38"/>
      <c r="P17" s="38">
        <v>0</v>
      </c>
      <c r="Q17" s="38"/>
      <c r="R17" s="38">
        <v>0</v>
      </c>
      <c r="S17" s="38">
        <f t="shared" si="2"/>
        <v>68.9264884309338</v>
      </c>
      <c r="T17" s="31">
        <v>68.9264884309338</v>
      </c>
      <c r="U17" s="36">
        <v>46022</v>
      </c>
      <c r="V17" s="35" t="s">
        <v>108</v>
      </c>
    </row>
    <row r="18" spans="1:22" ht="24">
      <c r="A18" s="37"/>
      <c r="B18" s="30" t="s">
        <v>82</v>
      </c>
      <c r="C18" s="29" t="s">
        <v>62</v>
      </c>
      <c r="D18" s="29">
        <v>1981</v>
      </c>
      <c r="E18" s="29">
        <v>1981</v>
      </c>
      <c r="F18" s="29" t="s">
        <v>63</v>
      </c>
      <c r="G18" s="29">
        <v>2</v>
      </c>
      <c r="H18" s="31">
        <v>810.4</v>
      </c>
      <c r="I18" s="31">
        <v>727.9</v>
      </c>
      <c r="J18" s="31">
        <v>588.8</v>
      </c>
      <c r="K18" s="32">
        <v>28</v>
      </c>
      <c r="L18" s="29" t="s">
        <v>112</v>
      </c>
      <c r="M18" s="31">
        <f t="shared" si="3"/>
        <v>72160.93607688835</v>
      </c>
      <c r="N18" s="38"/>
      <c r="O18" s="38"/>
      <c r="P18" s="38"/>
      <c r="Q18" s="38"/>
      <c r="R18" s="38"/>
      <c r="S18" s="38">
        <f t="shared" si="2"/>
        <v>89.0436032538109</v>
      </c>
      <c r="T18" s="31">
        <v>89.0436032538109</v>
      </c>
      <c r="U18" s="36">
        <v>46022</v>
      </c>
      <c r="V18" s="35" t="s">
        <v>108</v>
      </c>
    </row>
    <row r="19" spans="1:22" ht="24">
      <c r="A19" s="37"/>
      <c r="B19" s="30" t="s">
        <v>82</v>
      </c>
      <c r="C19" s="29" t="s">
        <v>62</v>
      </c>
      <c r="D19" s="29">
        <v>1981</v>
      </c>
      <c r="E19" s="29">
        <v>1981</v>
      </c>
      <c r="F19" s="29" t="s">
        <v>63</v>
      </c>
      <c r="G19" s="29">
        <v>2</v>
      </c>
      <c r="H19" s="31">
        <v>810.4</v>
      </c>
      <c r="I19" s="31">
        <v>727.9</v>
      </c>
      <c r="J19" s="31">
        <v>588.8</v>
      </c>
      <c r="K19" s="32">
        <v>28</v>
      </c>
      <c r="L19" s="33" t="s">
        <v>76</v>
      </c>
      <c r="M19" s="31">
        <f t="shared" si="3"/>
        <v>51318.692999635154</v>
      </c>
      <c r="N19" s="38"/>
      <c r="O19" s="38"/>
      <c r="P19" s="38"/>
      <c r="Q19" s="38"/>
      <c r="R19" s="38"/>
      <c r="S19" s="38">
        <f t="shared" si="2"/>
        <v>63.3251394368647</v>
      </c>
      <c r="T19" s="31">
        <v>63.3251394368647</v>
      </c>
      <c r="U19" s="36">
        <v>46022</v>
      </c>
      <c r="V19" s="35" t="s">
        <v>108</v>
      </c>
    </row>
    <row r="20" spans="1:22" ht="24">
      <c r="A20" s="29" t="s">
        <v>85</v>
      </c>
      <c r="B20" s="30" t="s">
        <v>86</v>
      </c>
      <c r="C20" s="29" t="s">
        <v>62</v>
      </c>
      <c r="D20" s="29">
        <v>1983</v>
      </c>
      <c r="E20" s="29">
        <v>1983</v>
      </c>
      <c r="F20" s="29" t="s">
        <v>63</v>
      </c>
      <c r="G20" s="29">
        <v>2</v>
      </c>
      <c r="H20" s="31">
        <v>786.9</v>
      </c>
      <c r="I20" s="31">
        <v>701.4</v>
      </c>
      <c r="J20" s="31">
        <v>588.8</v>
      </c>
      <c r="K20" s="32">
        <v>27</v>
      </c>
      <c r="L20" s="33" t="s">
        <v>111</v>
      </c>
      <c r="M20" s="31">
        <f t="shared" si="3"/>
        <v>54238.25374630181</v>
      </c>
      <c r="N20" s="31">
        <v>0</v>
      </c>
      <c r="O20" s="31"/>
      <c r="P20" s="31">
        <v>0</v>
      </c>
      <c r="Q20" s="31"/>
      <c r="R20" s="31">
        <v>0</v>
      </c>
      <c r="S20" s="31">
        <f t="shared" si="2"/>
        <v>68.9264884309338</v>
      </c>
      <c r="T20" s="31">
        <v>68.9264884309338</v>
      </c>
      <c r="U20" s="36">
        <v>46022</v>
      </c>
      <c r="V20" s="35" t="s">
        <v>108</v>
      </c>
    </row>
    <row r="21" spans="1:22" ht="24">
      <c r="A21" s="37" t="s">
        <v>53</v>
      </c>
      <c r="B21" s="30" t="s">
        <v>86</v>
      </c>
      <c r="C21" s="29" t="s">
        <v>62</v>
      </c>
      <c r="D21" s="29">
        <v>1983</v>
      </c>
      <c r="E21" s="29">
        <v>1983</v>
      </c>
      <c r="F21" s="29" t="s">
        <v>63</v>
      </c>
      <c r="G21" s="29">
        <v>2</v>
      </c>
      <c r="H21" s="31">
        <v>786.9</v>
      </c>
      <c r="I21" s="31">
        <v>701.4</v>
      </c>
      <c r="J21" s="31">
        <v>588.8</v>
      </c>
      <c r="K21" s="39">
        <v>27</v>
      </c>
      <c r="L21" s="29" t="s">
        <v>109</v>
      </c>
      <c r="M21" s="31">
        <f t="shared" si="3"/>
        <v>49830.552222868835</v>
      </c>
      <c r="N21" s="38">
        <v>0</v>
      </c>
      <c r="O21" s="38"/>
      <c r="P21" s="38">
        <v>0</v>
      </c>
      <c r="Q21" s="38"/>
      <c r="R21" s="38">
        <v>0</v>
      </c>
      <c r="S21" s="38">
        <f t="shared" si="2"/>
        <v>63.3251394368647</v>
      </c>
      <c r="T21" s="38">
        <f>T10</f>
        <v>63.3251394368647</v>
      </c>
      <c r="U21" s="36">
        <v>46022</v>
      </c>
      <c r="V21" s="35" t="s">
        <v>108</v>
      </c>
    </row>
    <row r="22" spans="1:22" ht="24">
      <c r="A22" s="37"/>
      <c r="B22" s="30" t="s">
        <v>113</v>
      </c>
      <c r="C22" s="29" t="s">
        <v>62</v>
      </c>
      <c r="D22" s="29">
        <v>1979</v>
      </c>
      <c r="E22" s="29">
        <f>D22</f>
        <v>1979</v>
      </c>
      <c r="F22" s="29" t="s">
        <v>63</v>
      </c>
      <c r="G22" s="29">
        <v>2</v>
      </c>
      <c r="H22" s="40">
        <v>810.1</v>
      </c>
      <c r="I22" s="40">
        <v>707.6</v>
      </c>
      <c r="J22" s="41"/>
      <c r="K22" s="42">
        <v>20</v>
      </c>
      <c r="L22" s="33" t="s">
        <v>78</v>
      </c>
      <c r="M22" s="41">
        <f t="shared" si="3"/>
        <v>63131.677259977136</v>
      </c>
      <c r="N22" s="43"/>
      <c r="O22" s="43"/>
      <c r="P22" s="43"/>
      <c r="Q22" s="43"/>
      <c r="R22" s="43"/>
      <c r="S22" s="41">
        <f t="shared" si="2"/>
        <v>77.9307212195743</v>
      </c>
      <c r="T22" s="41">
        <v>77.9307212195743</v>
      </c>
      <c r="U22" s="36">
        <v>46022</v>
      </c>
      <c r="V22" s="35" t="s">
        <v>108</v>
      </c>
    </row>
    <row r="23" spans="1:22" ht="14.25">
      <c r="A23" s="37"/>
      <c r="B23" s="30" t="s">
        <v>106</v>
      </c>
      <c r="C23" s="29" t="s">
        <v>62</v>
      </c>
      <c r="D23" s="29">
        <v>1984</v>
      </c>
      <c r="E23" s="29">
        <v>1984</v>
      </c>
      <c r="F23" s="29" t="s">
        <v>63</v>
      </c>
      <c r="G23" s="29">
        <v>2</v>
      </c>
      <c r="H23" s="31">
        <v>812.1</v>
      </c>
      <c r="I23" s="31">
        <v>727.6</v>
      </c>
      <c r="J23" s="31"/>
      <c r="K23" s="32">
        <v>28</v>
      </c>
      <c r="L23" s="33" t="s">
        <v>114</v>
      </c>
      <c r="M23" s="41">
        <f t="shared" si="3"/>
        <v>5696290.500660089</v>
      </c>
      <c r="N23" s="43"/>
      <c r="O23" s="43"/>
      <c r="P23" s="43"/>
      <c r="Q23" s="43"/>
      <c r="R23" s="43"/>
      <c r="S23" s="41">
        <f t="shared" si="2"/>
        <v>7014.27225792401</v>
      </c>
      <c r="T23" s="41">
        <v>7014.27225792401</v>
      </c>
      <c r="U23" s="36">
        <v>46022</v>
      </c>
      <c r="V23" s="35" t="s">
        <v>108</v>
      </c>
    </row>
    <row r="24" spans="1:22" ht="14.25">
      <c r="A24" s="37"/>
      <c r="B24" s="30" t="s">
        <v>106</v>
      </c>
      <c r="C24" s="29" t="s">
        <v>62</v>
      </c>
      <c r="D24" s="29">
        <v>1984</v>
      </c>
      <c r="E24" s="29">
        <v>1984</v>
      </c>
      <c r="F24" s="29" t="s">
        <v>63</v>
      </c>
      <c r="G24" s="29">
        <v>2</v>
      </c>
      <c r="H24" s="31">
        <v>812.1</v>
      </c>
      <c r="I24" s="31">
        <v>727.6</v>
      </c>
      <c r="J24" s="31">
        <v>403</v>
      </c>
      <c r="K24" s="32">
        <v>28</v>
      </c>
      <c r="L24" s="29" t="s">
        <v>115</v>
      </c>
      <c r="M24" s="41">
        <f t="shared" si="3"/>
        <v>605771.7338954858</v>
      </c>
      <c r="N24" s="43"/>
      <c r="O24" s="43"/>
      <c r="P24" s="43"/>
      <c r="Q24" s="43"/>
      <c r="R24" s="43"/>
      <c r="S24" s="41">
        <f t="shared" si="2"/>
        <v>745.932439226063</v>
      </c>
      <c r="T24" s="41">
        <v>745.932439226063</v>
      </c>
      <c r="U24" s="36">
        <v>46022</v>
      </c>
      <c r="V24" s="35" t="s">
        <v>108</v>
      </c>
    </row>
    <row r="25" spans="1:22" ht="24">
      <c r="A25" s="37" t="s">
        <v>56</v>
      </c>
      <c r="B25" s="30" t="s">
        <v>116</v>
      </c>
      <c r="C25" s="29" t="s">
        <v>62</v>
      </c>
      <c r="D25" s="29">
        <v>1982</v>
      </c>
      <c r="E25" s="29">
        <v>1982</v>
      </c>
      <c r="F25" s="29" t="s">
        <v>63</v>
      </c>
      <c r="G25" s="29">
        <v>2</v>
      </c>
      <c r="H25" s="31">
        <v>805.3</v>
      </c>
      <c r="I25" s="31">
        <v>731.3</v>
      </c>
      <c r="J25" s="38"/>
      <c r="K25" s="39">
        <v>25</v>
      </c>
      <c r="L25" s="29" t="s">
        <v>112</v>
      </c>
      <c r="M25" s="31">
        <f t="shared" si="3"/>
        <v>71706.81370029392</v>
      </c>
      <c r="N25" s="38">
        <v>0</v>
      </c>
      <c r="O25" s="38"/>
      <c r="P25" s="38">
        <v>0</v>
      </c>
      <c r="Q25" s="38"/>
      <c r="R25" s="38">
        <v>0</v>
      </c>
      <c r="S25" s="38">
        <f t="shared" si="2"/>
        <v>89.0436032538109</v>
      </c>
      <c r="T25" s="31">
        <v>89.0436032538109</v>
      </c>
      <c r="U25" s="36">
        <v>46022</v>
      </c>
      <c r="V25" s="35" t="s">
        <v>108</v>
      </c>
    </row>
    <row r="26" spans="1:22" ht="14.25">
      <c r="A26" s="29" t="s">
        <v>60</v>
      </c>
      <c r="B26" s="30" t="s">
        <v>117</v>
      </c>
      <c r="C26" s="29" t="s">
        <v>62</v>
      </c>
      <c r="D26" s="29">
        <v>1978</v>
      </c>
      <c r="E26" s="29">
        <v>1978</v>
      </c>
      <c r="F26" s="29" t="s">
        <v>63</v>
      </c>
      <c r="G26" s="29">
        <v>2</v>
      </c>
      <c r="H26" s="31">
        <v>534</v>
      </c>
      <c r="I26" s="31">
        <v>492.5</v>
      </c>
      <c r="J26" s="31">
        <v>588.8</v>
      </c>
      <c r="K26" s="32">
        <v>15</v>
      </c>
      <c r="L26" s="29" t="s">
        <v>118</v>
      </c>
      <c r="M26" s="31">
        <f t="shared" si="3"/>
        <v>23503.75084402591</v>
      </c>
      <c r="N26" s="31">
        <v>0</v>
      </c>
      <c r="O26" s="31"/>
      <c r="P26" s="31">
        <v>0</v>
      </c>
      <c r="Q26" s="31"/>
      <c r="R26" s="31">
        <v>0</v>
      </c>
      <c r="S26" s="31">
        <f t="shared" si="2"/>
        <v>44.0145146891871</v>
      </c>
      <c r="T26" s="31">
        <v>44.0145146891871</v>
      </c>
      <c r="U26" s="36">
        <v>46022</v>
      </c>
      <c r="V26" s="35" t="s">
        <v>108</v>
      </c>
    </row>
    <row r="27" spans="1:22" ht="14.25">
      <c r="A27" s="37" t="s">
        <v>53</v>
      </c>
      <c r="B27" s="30" t="s">
        <v>117</v>
      </c>
      <c r="C27" s="29" t="s">
        <v>62</v>
      </c>
      <c r="D27" s="29">
        <v>1978</v>
      </c>
      <c r="E27" s="29">
        <v>1978</v>
      </c>
      <c r="F27" s="29" t="s">
        <v>63</v>
      </c>
      <c r="G27" s="29">
        <v>2</v>
      </c>
      <c r="H27" s="31">
        <v>534</v>
      </c>
      <c r="I27" s="31">
        <v>492.5</v>
      </c>
      <c r="J27" s="31">
        <v>588.8</v>
      </c>
      <c r="K27" s="32">
        <v>15</v>
      </c>
      <c r="L27" s="29" t="s">
        <v>119</v>
      </c>
      <c r="M27" s="31">
        <f t="shared" si="3"/>
        <v>4657290.125955207</v>
      </c>
      <c r="N27" s="38">
        <v>0</v>
      </c>
      <c r="O27" s="38"/>
      <c r="P27" s="38">
        <v>0</v>
      </c>
      <c r="Q27" s="38"/>
      <c r="R27" s="38">
        <v>0</v>
      </c>
      <c r="S27" s="38">
        <f t="shared" si="2"/>
        <v>8721.51708980376</v>
      </c>
      <c r="T27" s="44">
        <v>8721.51708980376</v>
      </c>
      <c r="U27" s="36">
        <v>46022</v>
      </c>
      <c r="V27" s="35" t="s">
        <v>108</v>
      </c>
    </row>
    <row r="28" spans="1:22" ht="14.25">
      <c r="A28" s="37"/>
      <c r="B28" s="30" t="s">
        <v>116</v>
      </c>
      <c r="C28" s="29" t="s">
        <v>62</v>
      </c>
      <c r="D28" s="29">
        <v>1982</v>
      </c>
      <c r="E28" s="29">
        <v>1982</v>
      </c>
      <c r="F28" s="29" t="s">
        <v>63</v>
      </c>
      <c r="G28" s="29">
        <v>2</v>
      </c>
      <c r="H28" s="31">
        <v>805.3</v>
      </c>
      <c r="I28" s="31">
        <v>731.3</v>
      </c>
      <c r="J28" s="38"/>
      <c r="K28" s="39">
        <v>25</v>
      </c>
      <c r="L28" s="29" t="s">
        <v>120</v>
      </c>
      <c r="M28" s="41">
        <f t="shared" si="3"/>
        <v>3717191.3963811924</v>
      </c>
      <c r="N28" s="43"/>
      <c r="O28" s="43"/>
      <c r="P28" s="43"/>
      <c r="Q28" s="43"/>
      <c r="R28" s="43"/>
      <c r="S28" s="40">
        <f t="shared" si="2"/>
        <v>4615.90884934955</v>
      </c>
      <c r="T28" s="40">
        <v>4615.90884934955</v>
      </c>
      <c r="U28" s="36">
        <v>46022</v>
      </c>
      <c r="V28" s="35" t="s">
        <v>108</v>
      </c>
    </row>
    <row r="29" spans="1:22" ht="14.25">
      <c r="A29" s="37" t="s">
        <v>56</v>
      </c>
      <c r="B29" s="30" t="s">
        <v>113</v>
      </c>
      <c r="C29" s="29" t="s">
        <v>62</v>
      </c>
      <c r="D29" s="29">
        <v>1979</v>
      </c>
      <c r="E29" s="29">
        <f>D29</f>
        <v>1979</v>
      </c>
      <c r="F29" s="29" t="s">
        <v>63</v>
      </c>
      <c r="G29" s="29">
        <v>2</v>
      </c>
      <c r="H29" s="40">
        <v>810.1</v>
      </c>
      <c r="I29" s="40">
        <v>707.6</v>
      </c>
      <c r="J29" s="38"/>
      <c r="K29" s="39">
        <v>20</v>
      </c>
      <c r="L29" s="29" t="s">
        <v>121</v>
      </c>
      <c r="M29" s="31">
        <f t="shared" si="3"/>
        <v>826002.263</v>
      </c>
      <c r="N29" s="38">
        <v>0</v>
      </c>
      <c r="O29" s="38"/>
      <c r="P29" s="38">
        <v>0</v>
      </c>
      <c r="Q29" s="38"/>
      <c r="R29" s="38">
        <v>0</v>
      </c>
      <c r="S29" s="38">
        <f t="shared" si="2"/>
        <v>1019.63</v>
      </c>
      <c r="T29" s="31">
        <v>1019.63</v>
      </c>
      <c r="U29" s="36">
        <v>46022</v>
      </c>
      <c r="V29" s="35" t="s">
        <v>108</v>
      </c>
    </row>
    <row r="30" spans="1:22" ht="24">
      <c r="A30" s="29" t="s">
        <v>60</v>
      </c>
      <c r="B30" s="30" t="s">
        <v>86</v>
      </c>
      <c r="C30" s="29" t="s">
        <v>62</v>
      </c>
      <c r="D30" s="29">
        <v>1983</v>
      </c>
      <c r="E30" s="29">
        <v>1983</v>
      </c>
      <c r="F30" s="29" t="s">
        <v>63</v>
      </c>
      <c r="G30" s="29">
        <v>2</v>
      </c>
      <c r="H30" s="31">
        <v>786.9</v>
      </c>
      <c r="I30" s="31">
        <v>701.4</v>
      </c>
      <c r="J30" s="31">
        <v>588.8</v>
      </c>
      <c r="K30" s="32">
        <v>27</v>
      </c>
      <c r="L30" s="29" t="s">
        <v>122</v>
      </c>
      <c r="M30" s="31">
        <f t="shared" si="3"/>
        <v>1167263.853</v>
      </c>
      <c r="N30" s="31">
        <v>0</v>
      </c>
      <c r="O30" s="31"/>
      <c r="P30" s="31">
        <v>0</v>
      </c>
      <c r="Q30" s="31"/>
      <c r="R30" s="31">
        <v>0</v>
      </c>
      <c r="S30" s="31">
        <v>1483.37</v>
      </c>
      <c r="T30" s="31">
        <v>1483.37</v>
      </c>
      <c r="U30" s="36">
        <v>46022</v>
      </c>
      <c r="V30" s="35" t="s">
        <v>108</v>
      </c>
    </row>
    <row r="31" spans="1:22" ht="24">
      <c r="A31" s="29" t="s">
        <v>60</v>
      </c>
      <c r="B31" s="30" t="s">
        <v>86</v>
      </c>
      <c r="C31" s="29" t="s">
        <v>62</v>
      </c>
      <c r="D31" s="29">
        <v>1983</v>
      </c>
      <c r="E31" s="29">
        <v>1983</v>
      </c>
      <c r="F31" s="29" t="s">
        <v>63</v>
      </c>
      <c r="G31" s="29">
        <v>2</v>
      </c>
      <c r="H31" s="31">
        <v>786.9</v>
      </c>
      <c r="I31" s="31">
        <v>701.4</v>
      </c>
      <c r="J31" s="31">
        <v>588.8</v>
      </c>
      <c r="K31" s="39">
        <v>27</v>
      </c>
      <c r="L31" s="29" t="s">
        <v>123</v>
      </c>
      <c r="M31" s="31">
        <f t="shared" si="3"/>
        <v>586972.3169999999</v>
      </c>
      <c r="N31" s="31">
        <v>0</v>
      </c>
      <c r="O31" s="31"/>
      <c r="P31" s="31">
        <v>0</v>
      </c>
      <c r="Q31" s="31"/>
      <c r="R31" s="31">
        <v>0</v>
      </c>
      <c r="S31" s="31">
        <v>745.93</v>
      </c>
      <c r="T31" s="31">
        <v>745.93</v>
      </c>
      <c r="U31" s="36">
        <v>46022</v>
      </c>
      <c r="V31" s="35" t="s">
        <v>108</v>
      </c>
    </row>
    <row r="32" spans="1:22" ht="24">
      <c r="A32" s="37" t="s">
        <v>53</v>
      </c>
      <c r="B32" s="30" t="s">
        <v>82</v>
      </c>
      <c r="C32" s="29" t="s">
        <v>62</v>
      </c>
      <c r="D32" s="29">
        <v>1981</v>
      </c>
      <c r="E32" s="29">
        <v>1981</v>
      </c>
      <c r="F32" s="29" t="s">
        <v>63</v>
      </c>
      <c r="G32" s="29">
        <v>2</v>
      </c>
      <c r="H32" s="31">
        <v>810.4</v>
      </c>
      <c r="I32" s="31">
        <v>727.9</v>
      </c>
      <c r="J32" s="31">
        <v>588.8</v>
      </c>
      <c r="K32" s="32">
        <v>28</v>
      </c>
      <c r="L32" s="29" t="s">
        <v>123</v>
      </c>
      <c r="M32" s="31">
        <f t="shared" si="3"/>
        <v>604501.6719999999</v>
      </c>
      <c r="N32" s="38">
        <v>0</v>
      </c>
      <c r="O32" s="38"/>
      <c r="P32" s="38">
        <v>0</v>
      </c>
      <c r="Q32" s="38"/>
      <c r="R32" s="38">
        <v>0</v>
      </c>
      <c r="S32" s="31">
        <v>745.93</v>
      </c>
      <c r="T32" s="31">
        <v>745.93</v>
      </c>
      <c r="U32" s="36">
        <v>46022</v>
      </c>
      <c r="V32" s="35" t="s">
        <v>108</v>
      </c>
    </row>
    <row r="33" spans="1:22" ht="24">
      <c r="A33" s="45"/>
      <c r="B33" s="30" t="s">
        <v>82</v>
      </c>
      <c r="C33" s="29" t="s">
        <v>62</v>
      </c>
      <c r="D33" s="29">
        <v>1981</v>
      </c>
      <c r="E33" s="29">
        <v>1981</v>
      </c>
      <c r="F33" s="29" t="s">
        <v>63</v>
      </c>
      <c r="G33" s="29">
        <v>2</v>
      </c>
      <c r="H33" s="31">
        <v>810.4</v>
      </c>
      <c r="I33" s="31">
        <v>727.9</v>
      </c>
      <c r="J33" s="31">
        <v>588.8</v>
      </c>
      <c r="K33" s="32">
        <v>28</v>
      </c>
      <c r="L33" s="29" t="s">
        <v>122</v>
      </c>
      <c r="M33" s="41">
        <f t="shared" si="3"/>
        <v>1202123.048</v>
      </c>
      <c r="N33" s="43"/>
      <c r="O33" s="43"/>
      <c r="P33" s="43"/>
      <c r="Q33" s="43"/>
      <c r="R33" s="43"/>
      <c r="S33" s="41">
        <v>1483.37</v>
      </c>
      <c r="T33" s="41">
        <v>1483.37</v>
      </c>
      <c r="U33" s="36">
        <v>46022</v>
      </c>
      <c r="V33" s="35" t="s">
        <v>108</v>
      </c>
    </row>
    <row r="34" spans="1:22" ht="14.25">
      <c r="A34" s="46"/>
      <c r="B34" s="30" t="s">
        <v>82</v>
      </c>
      <c r="C34" s="29" t="s">
        <v>62</v>
      </c>
      <c r="D34" s="29">
        <v>1981</v>
      </c>
      <c r="E34" s="29">
        <v>1981</v>
      </c>
      <c r="F34" s="29" t="s">
        <v>63</v>
      </c>
      <c r="G34" s="29">
        <v>2</v>
      </c>
      <c r="H34" s="31">
        <v>810.4</v>
      </c>
      <c r="I34" s="31">
        <v>727.9</v>
      </c>
      <c r="J34" s="31">
        <v>588.8</v>
      </c>
      <c r="K34" s="32">
        <v>28</v>
      </c>
      <c r="L34" s="47" t="s">
        <v>120</v>
      </c>
      <c r="M34" s="48">
        <f t="shared" si="3"/>
        <v>3740732.531512875</v>
      </c>
      <c r="N34" s="38">
        <v>0</v>
      </c>
      <c r="O34" s="49"/>
      <c r="P34" s="38">
        <v>0</v>
      </c>
      <c r="Q34" s="49"/>
      <c r="R34" s="38">
        <v>0</v>
      </c>
      <c r="S34" s="48">
        <v>4615.90884934955</v>
      </c>
      <c r="T34" s="48">
        <v>4615.90884934955</v>
      </c>
      <c r="U34" s="36">
        <v>46022</v>
      </c>
      <c r="V34" s="35" t="s">
        <v>108</v>
      </c>
    </row>
    <row r="35" spans="1:22" ht="14.25">
      <c r="A35" s="46"/>
      <c r="B35" s="30" t="s">
        <v>82</v>
      </c>
      <c r="C35" s="29" t="s">
        <v>62</v>
      </c>
      <c r="D35" s="29">
        <v>1981</v>
      </c>
      <c r="E35" s="29">
        <v>1981</v>
      </c>
      <c r="F35" s="29" t="s">
        <v>63</v>
      </c>
      <c r="G35" s="29">
        <v>2</v>
      </c>
      <c r="H35" s="31">
        <v>810.4</v>
      </c>
      <c r="I35" s="31">
        <v>727.9</v>
      </c>
      <c r="J35" s="31">
        <v>588.8</v>
      </c>
      <c r="K35" s="32">
        <v>28</v>
      </c>
      <c r="L35" s="47" t="s">
        <v>124</v>
      </c>
      <c r="M35" s="48">
        <f t="shared" si="3"/>
        <v>639859.4239999999</v>
      </c>
      <c r="N35" s="31">
        <v>0</v>
      </c>
      <c r="O35" s="49"/>
      <c r="P35" s="31">
        <v>0</v>
      </c>
      <c r="Q35" s="49"/>
      <c r="R35" s="31">
        <v>0</v>
      </c>
      <c r="S35" s="48">
        <v>789.56</v>
      </c>
      <c r="T35" s="48">
        <v>789.56</v>
      </c>
      <c r="U35" s="36">
        <v>46022</v>
      </c>
      <c r="V35" s="35" t="s">
        <v>108</v>
      </c>
    </row>
    <row r="36" spans="1:22" ht="14.25">
      <c r="A36" s="46"/>
      <c r="B36" s="30" t="s">
        <v>110</v>
      </c>
      <c r="C36" s="29" t="s">
        <v>62</v>
      </c>
      <c r="D36" s="29">
        <v>1974</v>
      </c>
      <c r="E36" s="29">
        <v>1974</v>
      </c>
      <c r="F36" s="29" t="s">
        <v>63</v>
      </c>
      <c r="G36" s="29">
        <v>2</v>
      </c>
      <c r="H36" s="31">
        <v>540.7</v>
      </c>
      <c r="I36" s="31">
        <v>498.9</v>
      </c>
      <c r="J36" s="31">
        <v>403</v>
      </c>
      <c r="K36" s="32">
        <v>20</v>
      </c>
      <c r="L36" s="47" t="s">
        <v>125</v>
      </c>
      <c r="M36" s="48">
        <f t="shared" si="3"/>
        <v>3792617.0098595126</v>
      </c>
      <c r="N36" s="38">
        <v>0</v>
      </c>
      <c r="O36" s="49"/>
      <c r="P36" s="38">
        <v>0</v>
      </c>
      <c r="Q36" s="49"/>
      <c r="R36" s="38">
        <v>0</v>
      </c>
      <c r="S36" s="48">
        <v>7014.27225792401</v>
      </c>
      <c r="T36" s="48">
        <v>7014.27225792401</v>
      </c>
      <c r="U36" s="36">
        <v>46022</v>
      </c>
      <c r="V36" s="35" t="s">
        <v>108</v>
      </c>
    </row>
    <row r="37" spans="1:22" ht="14.25">
      <c r="A37" s="46"/>
      <c r="B37" s="30" t="s">
        <v>110</v>
      </c>
      <c r="C37" s="29" t="s">
        <v>62</v>
      </c>
      <c r="D37" s="29">
        <v>1974</v>
      </c>
      <c r="E37" s="29">
        <v>1974</v>
      </c>
      <c r="F37" s="29" t="s">
        <v>63</v>
      </c>
      <c r="G37" s="29">
        <v>2</v>
      </c>
      <c r="H37" s="31">
        <v>540.7</v>
      </c>
      <c r="I37" s="31">
        <v>498.9</v>
      </c>
      <c r="J37" s="31">
        <v>403</v>
      </c>
      <c r="K37" s="32">
        <v>20</v>
      </c>
      <c r="L37" s="47" t="s">
        <v>124</v>
      </c>
      <c r="M37" s="48">
        <f t="shared" si="3"/>
        <v>426915.092</v>
      </c>
      <c r="N37" s="43"/>
      <c r="O37" s="49"/>
      <c r="P37" s="43"/>
      <c r="Q37" s="49"/>
      <c r="R37" s="43"/>
      <c r="S37" s="48">
        <v>789.56</v>
      </c>
      <c r="T37" s="48">
        <v>789.56</v>
      </c>
      <c r="U37" s="36">
        <v>46022</v>
      </c>
      <c r="V37" s="35" t="s">
        <v>108</v>
      </c>
    </row>
    <row r="38" spans="1:22" ht="14.25">
      <c r="A38" s="46"/>
      <c r="B38" s="30" t="s">
        <v>110</v>
      </c>
      <c r="C38" s="29" t="s">
        <v>62</v>
      </c>
      <c r="D38" s="29">
        <v>1974</v>
      </c>
      <c r="E38" s="29">
        <v>1974</v>
      </c>
      <c r="F38" s="29" t="s">
        <v>63</v>
      </c>
      <c r="G38" s="29">
        <v>2</v>
      </c>
      <c r="H38" s="31">
        <v>540.7</v>
      </c>
      <c r="I38" s="31">
        <v>498.9</v>
      </c>
      <c r="J38" s="31">
        <v>403</v>
      </c>
      <c r="K38" s="32">
        <v>20</v>
      </c>
      <c r="L38" s="47" t="s">
        <v>123</v>
      </c>
      <c r="M38" s="48">
        <f t="shared" si="3"/>
        <v>403324.351</v>
      </c>
      <c r="N38" s="38">
        <v>0</v>
      </c>
      <c r="O38" s="49"/>
      <c r="P38" s="38">
        <v>0</v>
      </c>
      <c r="Q38" s="49"/>
      <c r="R38" s="38">
        <v>0</v>
      </c>
      <c r="S38" s="48">
        <v>745.93</v>
      </c>
      <c r="T38" s="48">
        <v>745.93</v>
      </c>
      <c r="U38" s="36">
        <v>46022</v>
      </c>
      <c r="V38" s="35" t="s">
        <v>108</v>
      </c>
    </row>
    <row r="39" spans="1:22" ht="14.25">
      <c r="A39" s="46"/>
      <c r="B39" s="30" t="s">
        <v>75</v>
      </c>
      <c r="C39" s="29" t="s">
        <v>62</v>
      </c>
      <c r="D39" s="29">
        <v>1980</v>
      </c>
      <c r="E39" s="29">
        <v>1980</v>
      </c>
      <c r="F39" s="29" t="s">
        <v>63</v>
      </c>
      <c r="G39" s="29">
        <v>2</v>
      </c>
      <c r="H39" s="31">
        <v>823.07</v>
      </c>
      <c r="I39" s="31">
        <v>741.5</v>
      </c>
      <c r="J39" s="31">
        <v>588.8</v>
      </c>
      <c r="K39" s="32">
        <v>22</v>
      </c>
      <c r="L39" s="47" t="s">
        <v>121</v>
      </c>
      <c r="M39" s="48">
        <f t="shared" si="3"/>
        <v>839226.8641</v>
      </c>
      <c r="N39" s="31">
        <v>0</v>
      </c>
      <c r="O39" s="49"/>
      <c r="P39" s="31">
        <v>0</v>
      </c>
      <c r="Q39" s="49"/>
      <c r="R39" s="31">
        <v>0</v>
      </c>
      <c r="S39" s="48">
        <v>1019.63</v>
      </c>
      <c r="T39" s="48">
        <v>1019.63</v>
      </c>
      <c r="U39" s="36">
        <v>46022</v>
      </c>
      <c r="V39" s="35" t="s">
        <v>108</v>
      </c>
    </row>
    <row r="40" spans="1:22" ht="14.25">
      <c r="A40" s="46"/>
      <c r="B40" s="30" t="s">
        <v>75</v>
      </c>
      <c r="C40" s="29" t="s">
        <v>62</v>
      </c>
      <c r="D40" s="29">
        <v>1980</v>
      </c>
      <c r="E40" s="29">
        <v>1980</v>
      </c>
      <c r="F40" s="29" t="s">
        <v>63</v>
      </c>
      <c r="G40" s="29">
        <v>2</v>
      </c>
      <c r="H40" s="31">
        <v>823.07</v>
      </c>
      <c r="I40" s="31">
        <v>741.5</v>
      </c>
      <c r="J40" s="31">
        <v>588.8</v>
      </c>
      <c r="K40" s="32">
        <v>22</v>
      </c>
      <c r="L40" s="47" t="s">
        <v>124</v>
      </c>
      <c r="M40" s="48">
        <f t="shared" si="3"/>
        <v>649863.1492</v>
      </c>
      <c r="N40" s="31">
        <v>0</v>
      </c>
      <c r="O40" s="49"/>
      <c r="P40" s="31">
        <v>0</v>
      </c>
      <c r="Q40" s="49"/>
      <c r="R40" s="31">
        <v>0</v>
      </c>
      <c r="S40" s="48">
        <v>789.56</v>
      </c>
      <c r="T40" s="48">
        <v>789.56</v>
      </c>
      <c r="U40" s="36">
        <v>46022</v>
      </c>
      <c r="V40" s="35" t="s">
        <v>108</v>
      </c>
    </row>
    <row r="41" spans="1:22" ht="14.25">
      <c r="A41" s="50"/>
      <c r="B41" s="51" t="s">
        <v>126</v>
      </c>
      <c r="C41" s="47">
        <f aca="true" t="shared" si="4" ref="C41:C44">C40</f>
        <v>0</v>
      </c>
      <c r="D41" s="52">
        <v>1977</v>
      </c>
      <c r="E41" s="52">
        <v>1977</v>
      </c>
      <c r="F41" s="29" t="s">
        <v>63</v>
      </c>
      <c r="G41" s="29">
        <v>2</v>
      </c>
      <c r="H41" s="48">
        <v>539</v>
      </c>
      <c r="I41" s="48">
        <v>498.2</v>
      </c>
      <c r="J41" s="53"/>
      <c r="K41" s="47">
        <v>18</v>
      </c>
      <c r="L41" s="47" t="s">
        <v>112</v>
      </c>
      <c r="M41" s="48">
        <f t="shared" si="3"/>
        <v>47994.502153804075</v>
      </c>
      <c r="N41" s="38">
        <v>0</v>
      </c>
      <c r="O41" s="49"/>
      <c r="P41" s="38">
        <v>0</v>
      </c>
      <c r="Q41" s="49"/>
      <c r="R41" s="38">
        <v>0</v>
      </c>
      <c r="S41" s="48">
        <v>89.0436032538109</v>
      </c>
      <c r="T41" s="48">
        <v>89.0436032538109</v>
      </c>
      <c r="U41" s="36">
        <v>46022</v>
      </c>
      <c r="V41" s="35" t="s">
        <v>108</v>
      </c>
    </row>
    <row r="42" spans="1:22" ht="24">
      <c r="A42" s="50"/>
      <c r="B42" s="51" t="s">
        <v>126</v>
      </c>
      <c r="C42" s="47">
        <f t="shared" si="4"/>
        <v>0</v>
      </c>
      <c r="D42" s="52">
        <v>1977</v>
      </c>
      <c r="E42" s="52">
        <v>1977</v>
      </c>
      <c r="F42" s="29" t="s">
        <v>63</v>
      </c>
      <c r="G42" s="29">
        <v>2</v>
      </c>
      <c r="H42" s="48">
        <v>539</v>
      </c>
      <c r="I42" s="48">
        <v>498.2</v>
      </c>
      <c r="J42" s="53"/>
      <c r="K42" s="47">
        <v>18</v>
      </c>
      <c r="L42" s="54" t="s">
        <v>111</v>
      </c>
      <c r="M42" s="48">
        <f t="shared" si="3"/>
        <v>37151.37726427332</v>
      </c>
      <c r="N42" s="38">
        <v>0</v>
      </c>
      <c r="O42" s="49"/>
      <c r="P42" s="38">
        <v>0</v>
      </c>
      <c r="Q42" s="49"/>
      <c r="R42" s="38">
        <v>0</v>
      </c>
      <c r="S42" s="48">
        <v>68.9264884309338</v>
      </c>
      <c r="T42" s="48">
        <v>68.9264884309338</v>
      </c>
      <c r="U42" s="36">
        <v>46022</v>
      </c>
      <c r="V42" s="35" t="s">
        <v>108</v>
      </c>
    </row>
    <row r="43" spans="1:22" ht="14.25">
      <c r="A43" s="50"/>
      <c r="B43" s="51" t="s">
        <v>126</v>
      </c>
      <c r="C43" s="47">
        <f t="shared" si="4"/>
        <v>0</v>
      </c>
      <c r="D43" s="52">
        <v>1977</v>
      </c>
      <c r="E43" s="52">
        <v>1977</v>
      </c>
      <c r="F43" s="29" t="s">
        <v>63</v>
      </c>
      <c r="G43" s="29">
        <v>2</v>
      </c>
      <c r="H43" s="48">
        <v>539</v>
      </c>
      <c r="I43" s="48">
        <v>498.2</v>
      </c>
      <c r="J43" s="53"/>
      <c r="K43" s="47">
        <v>18</v>
      </c>
      <c r="L43" s="55" t="s">
        <v>120</v>
      </c>
      <c r="M43" s="48">
        <f t="shared" si="3"/>
        <v>2487974.8697994077</v>
      </c>
      <c r="N43" s="31">
        <v>0</v>
      </c>
      <c r="O43" s="49"/>
      <c r="P43" s="31">
        <v>0</v>
      </c>
      <c r="Q43" s="49"/>
      <c r="R43" s="31">
        <v>0</v>
      </c>
      <c r="S43" s="48">
        <v>4615.90884934955</v>
      </c>
      <c r="T43" s="48">
        <v>4615.90884934955</v>
      </c>
      <c r="U43" s="36">
        <v>46022</v>
      </c>
      <c r="V43" s="35" t="s">
        <v>108</v>
      </c>
    </row>
    <row r="44" spans="1:22" ht="14.25">
      <c r="A44" s="50"/>
      <c r="B44" s="51" t="s">
        <v>126</v>
      </c>
      <c r="C44" s="47">
        <f t="shared" si="4"/>
        <v>0</v>
      </c>
      <c r="D44" s="52">
        <v>1977</v>
      </c>
      <c r="E44" s="52">
        <v>1977</v>
      </c>
      <c r="F44" s="29" t="s">
        <v>63</v>
      </c>
      <c r="G44" s="29">
        <v>2</v>
      </c>
      <c r="H44" s="48">
        <v>539</v>
      </c>
      <c r="I44" s="48">
        <v>498.2</v>
      </c>
      <c r="J44" s="53"/>
      <c r="K44" s="47">
        <v>18</v>
      </c>
      <c r="L44" s="47" t="s">
        <v>122</v>
      </c>
      <c r="M44" s="48">
        <f t="shared" si="3"/>
        <v>799536.4299999999</v>
      </c>
      <c r="N44" s="38">
        <v>0</v>
      </c>
      <c r="O44" s="49"/>
      <c r="P44" s="38">
        <v>0</v>
      </c>
      <c r="Q44" s="49"/>
      <c r="R44" s="38">
        <v>0</v>
      </c>
      <c r="S44" s="48">
        <v>1483.37</v>
      </c>
      <c r="T44" s="48">
        <v>1483.37</v>
      </c>
      <c r="U44" s="36">
        <v>46022</v>
      </c>
      <c r="V44" s="35" t="s">
        <v>108</v>
      </c>
    </row>
  </sheetData>
  <sheetProtection selectLockedCells="1" selectUnlockedCells="1"/>
  <mergeCells count="21">
    <mergeCell ref="S1:V1"/>
    <mergeCell ref="A2:U2"/>
    <mergeCell ref="A3:A6"/>
    <mergeCell ref="B3:B6"/>
    <mergeCell ref="C3:C6"/>
    <mergeCell ref="D3:D6"/>
    <mergeCell ref="E3:E6"/>
    <mergeCell ref="F3:F6"/>
    <mergeCell ref="G3:G6"/>
    <mergeCell ref="H3:H5"/>
    <mergeCell ref="I3:I5"/>
    <mergeCell ref="J3:J5"/>
    <mergeCell ref="K3:K5"/>
    <mergeCell ref="L3:L5"/>
    <mergeCell ref="M3:R3"/>
    <mergeCell ref="S3:S5"/>
    <mergeCell ref="T3:T5"/>
    <mergeCell ref="U3:U6"/>
    <mergeCell ref="M4:M5"/>
    <mergeCell ref="N4:R4"/>
    <mergeCell ref="V4:V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="85" zoomScaleNormal="85" workbookViewId="0" topLeftCell="A1">
      <selection activeCell="B2" sqref="B2"/>
    </sheetView>
  </sheetViews>
  <sheetFormatPr defaultColWidth="9.140625" defaultRowHeight="12.75"/>
  <cols>
    <col min="1" max="1" width="1.7109375" style="1" customWidth="1"/>
    <col min="2" max="2" width="5.57421875" style="1" customWidth="1"/>
    <col min="3" max="3" width="18.421875" style="1" customWidth="1"/>
    <col min="4" max="4" width="11.00390625" style="1" customWidth="1"/>
    <col min="5" max="5" width="12.57421875" style="1" customWidth="1"/>
    <col min="6" max="8" width="8.57421875" style="1" customWidth="1"/>
    <col min="9" max="10" width="10.28125" style="1" customWidth="1"/>
    <col min="11" max="13" width="8.57421875" style="1" customWidth="1"/>
    <col min="14" max="14" width="13.7109375" style="1" customWidth="1"/>
    <col min="15" max="15" width="14.7109375" style="1" customWidth="1"/>
    <col min="16" max="16" width="1.7109375" style="1" customWidth="1"/>
    <col min="17" max="16384" width="9.140625" style="1" customWidth="1"/>
  </cols>
  <sheetData>
    <row r="1" spans="1:16" ht="19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49.5" customHeight="1">
      <c r="A2" s="56"/>
      <c r="B2" s="57" t="s">
        <v>127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6"/>
    </row>
    <row r="3" spans="1:16" ht="15" customHeight="1">
      <c r="A3" s="56"/>
      <c r="B3" s="58" t="s">
        <v>5</v>
      </c>
      <c r="C3" s="58" t="s">
        <v>128</v>
      </c>
      <c r="D3" s="58" t="s">
        <v>12</v>
      </c>
      <c r="E3" s="58" t="s">
        <v>129</v>
      </c>
      <c r="F3" s="58" t="s">
        <v>130</v>
      </c>
      <c r="G3" s="58"/>
      <c r="H3" s="58"/>
      <c r="I3" s="58"/>
      <c r="J3" s="58"/>
      <c r="K3" s="58" t="s">
        <v>131</v>
      </c>
      <c r="L3" s="58"/>
      <c r="M3" s="58"/>
      <c r="N3" s="58"/>
      <c r="O3" s="58"/>
      <c r="P3" s="56"/>
    </row>
    <row r="4" spans="1:16" ht="54.75" customHeight="1">
      <c r="A4" s="56"/>
      <c r="B4" s="58"/>
      <c r="C4" s="58"/>
      <c r="D4" s="58"/>
      <c r="E4" s="58"/>
      <c r="F4" s="59" t="s">
        <v>132</v>
      </c>
      <c r="G4" s="59" t="s">
        <v>133</v>
      </c>
      <c r="H4" s="59" t="s">
        <v>134</v>
      </c>
      <c r="I4" s="59" t="s">
        <v>135</v>
      </c>
      <c r="J4" s="59" t="s">
        <v>136</v>
      </c>
      <c r="K4" s="59" t="s">
        <v>132</v>
      </c>
      <c r="L4" s="59" t="s">
        <v>133</v>
      </c>
      <c r="M4" s="59" t="s">
        <v>134</v>
      </c>
      <c r="N4" s="59" t="s">
        <v>135</v>
      </c>
      <c r="O4" s="59" t="s">
        <v>136</v>
      </c>
      <c r="P4" s="56"/>
    </row>
    <row r="5" spans="1:16" ht="15" customHeight="1">
      <c r="A5" s="56"/>
      <c r="B5" s="58"/>
      <c r="C5" s="58"/>
      <c r="D5" s="59" t="s">
        <v>137</v>
      </c>
      <c r="E5" s="59" t="s">
        <v>29</v>
      </c>
      <c r="F5" s="59" t="s">
        <v>138</v>
      </c>
      <c r="G5" s="59" t="s">
        <v>138</v>
      </c>
      <c r="H5" s="59" t="s">
        <v>138</v>
      </c>
      <c r="I5" s="59" t="s">
        <v>138</v>
      </c>
      <c r="J5" s="59" t="s">
        <v>138</v>
      </c>
      <c r="K5" s="59" t="s">
        <v>30</v>
      </c>
      <c r="L5" s="59" t="s">
        <v>30</v>
      </c>
      <c r="M5" s="59" t="s">
        <v>30</v>
      </c>
      <c r="N5" s="59" t="s">
        <v>30</v>
      </c>
      <c r="O5" s="59" t="s">
        <v>30</v>
      </c>
      <c r="P5" s="56"/>
    </row>
    <row r="6" spans="1:16" ht="15" customHeight="1">
      <c r="A6" s="56"/>
      <c r="B6" s="59" t="s">
        <v>32</v>
      </c>
      <c r="C6" s="59" t="s">
        <v>33</v>
      </c>
      <c r="D6" s="59" t="s">
        <v>34</v>
      </c>
      <c r="E6" s="59" t="s">
        <v>35</v>
      </c>
      <c r="F6" s="59" t="s">
        <v>36</v>
      </c>
      <c r="G6" s="59" t="s">
        <v>37</v>
      </c>
      <c r="H6" s="59" t="s">
        <v>38</v>
      </c>
      <c r="I6" s="59" t="s">
        <v>39</v>
      </c>
      <c r="J6" s="59" t="s">
        <v>40</v>
      </c>
      <c r="K6" s="59" t="s">
        <v>41</v>
      </c>
      <c r="L6" s="59" t="s">
        <v>42</v>
      </c>
      <c r="M6" s="59" t="s">
        <v>43</v>
      </c>
      <c r="N6" s="59" t="s">
        <v>44</v>
      </c>
      <c r="O6" s="59" t="s">
        <v>45</v>
      </c>
      <c r="P6" s="56"/>
    </row>
    <row r="7" spans="1:16" ht="25.5">
      <c r="A7" s="56"/>
      <c r="B7" s="60"/>
      <c r="C7" s="61" t="s">
        <v>139</v>
      </c>
      <c r="D7" s="62">
        <v>8148.14</v>
      </c>
      <c r="E7" s="63">
        <v>372</v>
      </c>
      <c r="F7" s="63">
        <v>0</v>
      </c>
      <c r="G7" s="63">
        <v>0</v>
      </c>
      <c r="H7" s="63">
        <v>0</v>
      </c>
      <c r="I7" s="63">
        <v>11</v>
      </c>
      <c r="J7" s="63">
        <v>11</v>
      </c>
      <c r="K7" s="62">
        <v>0</v>
      </c>
      <c r="L7" s="62">
        <v>0</v>
      </c>
      <c r="M7" s="62">
        <v>0</v>
      </c>
      <c r="N7" s="62">
        <v>9716446.69</v>
      </c>
      <c r="O7" s="62">
        <v>9716446.69</v>
      </c>
      <c r="P7" s="56"/>
    </row>
    <row r="8" spans="1:16" ht="25.5" customHeight="1">
      <c r="A8" s="56"/>
      <c r="B8" s="59" t="s">
        <v>32</v>
      </c>
      <c r="C8" s="64" t="s">
        <v>140</v>
      </c>
      <c r="D8" s="65">
        <v>3754.34</v>
      </c>
      <c r="E8" s="66">
        <v>156</v>
      </c>
      <c r="F8" s="59"/>
      <c r="G8" s="59"/>
      <c r="H8" s="59"/>
      <c r="I8" s="66">
        <v>5</v>
      </c>
      <c r="J8" s="66">
        <v>5</v>
      </c>
      <c r="K8" s="59"/>
      <c r="L8" s="59"/>
      <c r="M8" s="59"/>
      <c r="N8" s="65">
        <v>1888703.69</v>
      </c>
      <c r="O8" s="65">
        <v>1888703.69</v>
      </c>
      <c r="P8" s="56"/>
    </row>
    <row r="9" spans="1:16" ht="29.25" customHeight="1">
      <c r="A9" s="56"/>
      <c r="B9" s="59" t="s">
        <v>33</v>
      </c>
      <c r="C9" s="64" t="s">
        <v>141</v>
      </c>
      <c r="D9" s="65">
        <v>2181.3</v>
      </c>
      <c r="E9" s="66">
        <v>108</v>
      </c>
      <c r="F9" s="59"/>
      <c r="G9" s="59"/>
      <c r="H9" s="59"/>
      <c r="I9" s="66">
        <v>3</v>
      </c>
      <c r="J9" s="66">
        <v>3</v>
      </c>
      <c r="K9" s="59"/>
      <c r="L9" s="59"/>
      <c r="M9" s="59"/>
      <c r="N9" s="65">
        <v>2091372</v>
      </c>
      <c r="O9" s="65">
        <v>2091372</v>
      </c>
      <c r="P9" s="56"/>
    </row>
    <row r="10" spans="1:16" ht="34.5" customHeight="1">
      <c r="A10" s="56"/>
      <c r="B10" s="59" t="s">
        <v>34</v>
      </c>
      <c r="C10" s="64" t="s">
        <v>142</v>
      </c>
      <c r="D10" s="65">
        <v>2212.5</v>
      </c>
      <c r="E10" s="66">
        <v>108</v>
      </c>
      <c r="F10" s="59"/>
      <c r="G10" s="59"/>
      <c r="H10" s="59"/>
      <c r="I10" s="66">
        <v>3</v>
      </c>
      <c r="J10" s="66">
        <v>3</v>
      </c>
      <c r="K10" s="59"/>
      <c r="L10" s="59"/>
      <c r="M10" s="59"/>
      <c r="N10" s="65">
        <f>'форма 1'!Q32</f>
        <v>2471342</v>
      </c>
      <c r="O10" s="65">
        <f>N10</f>
        <v>2471342</v>
      </c>
      <c r="P10" s="56"/>
    </row>
    <row r="11" spans="1:16" ht="19.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</sheetData>
  <sheetProtection selectLockedCells="1" selectUnlockedCells="1"/>
  <mergeCells count="7">
    <mergeCell ref="B2:O2"/>
    <mergeCell ref="B3:B5"/>
    <mergeCell ref="C3:C5"/>
    <mergeCell ref="D3:D4"/>
    <mergeCell ref="E3:E4"/>
    <mergeCell ref="F3:J3"/>
    <mergeCell ref="K3:O3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Фоменко Ольга Сергеевна</dc:creator>
  <cp:keywords/>
  <dc:description/>
  <cp:lastModifiedBy/>
  <cp:lastPrinted>2023-11-16T02:56:46Z</cp:lastPrinted>
  <dcterms:created xsi:type="dcterms:W3CDTF">2023-11-16T02:50:47Z</dcterms:created>
  <dcterms:modified xsi:type="dcterms:W3CDTF">2023-12-11T21:03:51Z</dcterms:modified>
  <cp:category/>
  <cp:version/>
  <cp:contentType/>
  <cp:contentStatus/>
  <cp:revision>9</cp:revision>
</cp:coreProperties>
</file>